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NJSK\"/>
    </mc:Choice>
  </mc:AlternateContent>
  <xr:revisionPtr revIDLastSave="0" documentId="13_ncr:1_{D82BD0E8-C004-4FCA-AE9B-8C81CAEDC508}" xr6:coauthVersionLast="47" xr6:coauthVersionMax="47" xr10:uidLastSave="{00000000-0000-0000-0000-000000000000}"/>
  <bookViews>
    <workbookView xWindow="-110" yWindow="-110" windowWidth="19420" windowHeight="10420" tabRatio="839" firstSheet="4" activeTab="5" xr2:uid="{03705CCB-E447-4DC6-9732-881AEDAA8E1B}"/>
  </bookViews>
  <sheets>
    <sheet name="KM i Jaktstig" sheetId="9" r:id="rId1"/>
    <sheet name="KM i Skeet 3x25" sheetId="2" r:id="rId2"/>
    <sheet name="Mickes Backduva" sheetId="3" r:id="rId3"/>
    <sheet name="KM i Skeet 2x15" sheetId="4" r:id="rId4"/>
    <sheet name="Jägartian" sheetId="1" r:id="rId5"/>
    <sheet name="KM i Sporting" sheetId="11" r:id="rId6"/>
    <sheet name="KM i Älg" sheetId="5" r:id="rId7"/>
    <sheet name="Kombination" sheetId="10" r:id="rId8"/>
    <sheet name="Sikens Vandringspris i Älg" sheetId="6" r:id="rId9"/>
    <sheet name="Sörens Vandringspris i Älg" sheetId="7" r:id="rId10"/>
    <sheet name="Åtvidabergsälgen Vandringspris" sheetId="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0" l="1"/>
  <c r="E12" i="10"/>
  <c r="E11" i="10"/>
  <c r="E10" i="10"/>
  <c r="V14" i="10"/>
  <c r="W14" i="10" s="1"/>
  <c r="V11" i="10"/>
  <c r="W11" i="10" s="1"/>
  <c r="V10" i="10"/>
  <c r="W12" i="10"/>
  <c r="AD14" i="10"/>
  <c r="AD13" i="10"/>
  <c r="AD12" i="10"/>
  <c r="AD11" i="10"/>
  <c r="AD10" i="10"/>
  <c r="W13" i="10"/>
  <c r="W10" i="10"/>
  <c r="G10" i="4"/>
  <c r="G7" i="4"/>
  <c r="G6" i="4"/>
  <c r="G6" i="9"/>
  <c r="G7" i="9"/>
  <c r="G8" i="9"/>
  <c r="G9" i="9"/>
  <c r="G12" i="9"/>
  <c r="G5" i="9"/>
  <c r="E29" i="10"/>
  <c r="E30" i="10"/>
  <c r="E31" i="10"/>
  <c r="E27" i="10"/>
  <c r="W26" i="10"/>
  <c r="E26" i="10" s="1"/>
  <c r="W27" i="10"/>
  <c r="E25" i="10" s="1"/>
  <c r="W28" i="10"/>
  <c r="W29" i="10"/>
  <c r="E24" i="10" s="1"/>
  <c r="W30" i="10"/>
  <c r="W31" i="10"/>
  <c r="E28" i="10" s="1"/>
  <c r="W32" i="10"/>
  <c r="W25" i="10"/>
</calcChain>
</file>

<file path=xl/sharedStrings.xml><?xml version="1.0" encoding="utf-8"?>
<sst xmlns="http://schemas.openxmlformats.org/spreadsheetml/2006/main" count="554" uniqueCount="186">
  <si>
    <t>NR</t>
  </si>
  <si>
    <t>Namn</t>
  </si>
  <si>
    <t>Resultat</t>
  </si>
  <si>
    <t>Total</t>
  </si>
  <si>
    <t>7 + 9=</t>
  </si>
  <si>
    <t>Niklas</t>
  </si>
  <si>
    <t>8 + 7=</t>
  </si>
  <si>
    <t>Daniel</t>
  </si>
  <si>
    <t>4 +8=</t>
  </si>
  <si>
    <t>Magnus</t>
  </si>
  <si>
    <t>6 + 5=</t>
  </si>
  <si>
    <t>Mathias</t>
  </si>
  <si>
    <t>3 +4=</t>
  </si>
  <si>
    <t>Datum: 13 juni 2021</t>
  </si>
  <si>
    <t>Plats</t>
  </si>
  <si>
    <t>Tomas Ericsson</t>
  </si>
  <si>
    <t>Mikael Lundqvuist</t>
  </si>
  <si>
    <t>Niklas Pettersson</t>
  </si>
  <si>
    <t>Poäng</t>
  </si>
  <si>
    <t>Mickes Backduva</t>
  </si>
  <si>
    <t xml:space="preserve">KM i Skeet 3x25 </t>
  </si>
  <si>
    <t>KM i Skeet 2x15</t>
  </si>
  <si>
    <t>Datum: 8 Augusti 2021</t>
  </si>
  <si>
    <t>Jägartian</t>
  </si>
  <si>
    <t>2x Jägartian  9 Augusti 2020</t>
  </si>
  <si>
    <t>Herr</t>
  </si>
  <si>
    <t>Daniel Boren</t>
  </si>
  <si>
    <t>Henka Pettersson</t>
  </si>
  <si>
    <t>Mats Boren</t>
  </si>
  <si>
    <t>Dam</t>
  </si>
  <si>
    <t>Elin Pettersson</t>
  </si>
  <si>
    <t>Karin Boren</t>
  </si>
  <si>
    <t>Katarina Lundberg</t>
  </si>
  <si>
    <t>KM i Älg</t>
  </si>
  <si>
    <t>Datum: 25 Augusti 2021</t>
  </si>
  <si>
    <t>Datum:  Augusti 2020</t>
  </si>
  <si>
    <t>Bengt Jansson</t>
  </si>
  <si>
    <t xml:space="preserve">Magnus Andersson </t>
  </si>
  <si>
    <t>Björn Idermark</t>
  </si>
  <si>
    <t>Marie Molinder</t>
  </si>
  <si>
    <t>Mattias Lindh</t>
  </si>
  <si>
    <t>Sikens Vandringspris i Älg</t>
  </si>
  <si>
    <t>Sörens Vandringspris i Älg</t>
  </si>
  <si>
    <t>Datum:  September 2020</t>
  </si>
  <si>
    <t>Datum: 11 September  2021</t>
  </si>
  <si>
    <t>Björn Idemark</t>
  </si>
  <si>
    <t>David Sjöberg</t>
  </si>
  <si>
    <t>Martin Oja</t>
  </si>
  <si>
    <t xml:space="preserve">Siken </t>
  </si>
  <si>
    <t>Maria Flärdh</t>
  </si>
  <si>
    <t>Datum: 18 September  2021</t>
  </si>
  <si>
    <t>Åtvidabergsälgens Vandringspris</t>
  </si>
  <si>
    <t>Nr</t>
  </si>
  <si>
    <t>13 + 12=</t>
  </si>
  <si>
    <t>12 + 10=</t>
  </si>
  <si>
    <t>8 + 8=</t>
  </si>
  <si>
    <t>11 + 4=</t>
  </si>
  <si>
    <t>Jesper Fast</t>
  </si>
  <si>
    <t>Henrik Pettersson</t>
  </si>
  <si>
    <t>Antal 5.1:or</t>
  </si>
  <si>
    <t>Anders Carlsson</t>
  </si>
  <si>
    <t>Urban Överström</t>
  </si>
  <si>
    <t>Sveninge Karlsson</t>
  </si>
  <si>
    <t>Magnus Andersson</t>
  </si>
  <si>
    <t>Mats Borén</t>
  </si>
  <si>
    <t xml:space="preserve">Karin Borén </t>
  </si>
  <si>
    <t>Ungdom</t>
  </si>
  <si>
    <t>Max Andersson</t>
  </si>
  <si>
    <t>Rebecca Pettersson</t>
  </si>
  <si>
    <t>Mikael Stuhrmann</t>
  </si>
  <si>
    <t>Ubbe Överström</t>
  </si>
  <si>
    <t>Mikael Lundkvist</t>
  </si>
  <si>
    <t>12/11</t>
  </si>
  <si>
    <t>13/9</t>
  </si>
  <si>
    <t>10/10</t>
  </si>
  <si>
    <t>12/8</t>
  </si>
  <si>
    <t>8/12</t>
  </si>
  <si>
    <t>3:e plats avgjord efter omskjutning</t>
  </si>
  <si>
    <t>Daniel Jideström</t>
  </si>
  <si>
    <t>Datum: 2020</t>
  </si>
  <si>
    <t>Datum:   2020</t>
  </si>
  <si>
    <t>Mikael Lundqvist</t>
  </si>
  <si>
    <t>Daniel Sjöbäck</t>
  </si>
  <si>
    <t>KM i Jaktstig</t>
  </si>
  <si>
    <t>Datum: 9 april 2022</t>
  </si>
  <si>
    <t>Kristoffer Eriksson</t>
  </si>
  <si>
    <t>Mikael Carlsson</t>
  </si>
  <si>
    <t>HERRKLASS</t>
  </si>
  <si>
    <t>DAMKLASS</t>
  </si>
  <si>
    <t>Kararina Lundberg</t>
  </si>
  <si>
    <t>Karin Borén</t>
  </si>
  <si>
    <t>Datum: 12 juni 2022</t>
  </si>
  <si>
    <t>Tomas Eriksson</t>
  </si>
  <si>
    <t>Datum: 7 Augusti 2022</t>
  </si>
  <si>
    <t>1-4:e plats avgjord efter omskjutning</t>
  </si>
  <si>
    <t>Nicklas Pettersson</t>
  </si>
  <si>
    <t>Mattias</t>
  </si>
  <si>
    <t>6/10</t>
  </si>
  <si>
    <t>11/9</t>
  </si>
  <si>
    <t>13/13</t>
  </si>
  <si>
    <t>9/10</t>
  </si>
  <si>
    <t>13/8</t>
  </si>
  <si>
    <t>12/12</t>
  </si>
  <si>
    <t>13/11</t>
  </si>
  <si>
    <t>Michael Carlsson</t>
  </si>
  <si>
    <t xml:space="preserve">Jesper Fast </t>
  </si>
  <si>
    <t>Anders</t>
  </si>
  <si>
    <t>Nicklas</t>
  </si>
  <si>
    <t>Jesper</t>
  </si>
  <si>
    <t>8+10=</t>
  </si>
  <si>
    <t>8+6=</t>
  </si>
  <si>
    <t>7+5=</t>
  </si>
  <si>
    <t>5+7=</t>
  </si>
  <si>
    <t>6+7=</t>
  </si>
  <si>
    <t>5+6=</t>
  </si>
  <si>
    <t>3+6=</t>
  </si>
  <si>
    <t>Mattias Isebäck</t>
  </si>
  <si>
    <t>Datum: 24 Augusti 2022</t>
  </si>
  <si>
    <t>Gabriella Pettersson</t>
  </si>
  <si>
    <t>Andreas Åsenheim</t>
  </si>
  <si>
    <t xml:space="preserve">KM i Älg skjuts som 3st efterföljande serier á 4 skott. Första serierna för dagen är de som räknas. Bäst totalpoäng vinner. (Max 60p)
Första serien skjuts på stillastående älg. Efterföljande två serier skjuts på löpande älg. Inga omskjutningar tillåts och inga hjälpmedel såsom skjutstöd tillåts. </t>
  </si>
  <si>
    <t>Sikens vandringspris är en fortsättning på KM i Älg och skjuts direkt efter avslutat klubbmästerskap. 
Ytterligare en serie (4skott) löpande älg skjuts. Vinnare är den person med högst totalpoäng från både KM och denna tilläggsserie. Dvs totalt 1st stillastående och 3st löp räknas ihop. För att få behålla vandringspriset krävs 3st inteckningar, varav de två sista i följd.</t>
  </si>
  <si>
    <t>Samma upplägg som för KM i Älg. 
För att få behålla vandringspriset krävs 3st inteckningar, varav de två sista i följd.</t>
  </si>
  <si>
    <t>Samma regler som för Sörens vandringspris i Älg.</t>
  </si>
  <si>
    <t>KM i Skeet 2x15,  2022</t>
  </si>
  <si>
    <t>KM i Älg, 2022</t>
  </si>
  <si>
    <t>KM i Jaktstig, 2022</t>
  </si>
  <si>
    <t>Komb.
Poäng</t>
  </si>
  <si>
    <t>Kombination</t>
  </si>
  <si>
    <t>Sammanställning Totalpoäng kombination 2022:</t>
  </si>
  <si>
    <t>Kombination 2022</t>
  </si>
  <si>
    <t>Datum: 10 September  2022</t>
  </si>
  <si>
    <t>Henrik L</t>
  </si>
  <si>
    <t>Elin P</t>
  </si>
  <si>
    <t xml:space="preserve">Magnus </t>
  </si>
  <si>
    <t>Ann</t>
  </si>
  <si>
    <t>Rosemarie</t>
  </si>
  <si>
    <t>Datum: 17 September  2022</t>
  </si>
  <si>
    <t>Joakim Svensson</t>
  </si>
  <si>
    <t>Rose-Marie Falkenstedt</t>
  </si>
  <si>
    <t>Lars-Olov Svensson</t>
  </si>
  <si>
    <t>Datum: 11 juni 2023</t>
  </si>
  <si>
    <t>56 duvor</t>
  </si>
  <si>
    <t>54 duvor</t>
  </si>
  <si>
    <t>Bo Hiolmberg</t>
  </si>
  <si>
    <t>50 duvor</t>
  </si>
  <si>
    <t>42 duvor</t>
  </si>
  <si>
    <t>45 duvor</t>
  </si>
  <si>
    <t>Mikael Carlson</t>
  </si>
  <si>
    <t>38 duvor</t>
  </si>
  <si>
    <t>35 duvor</t>
  </si>
  <si>
    <t>Oskar Björnhammer</t>
  </si>
  <si>
    <t>41 duvor</t>
  </si>
  <si>
    <t>Datum: 2 juli 2023 (Bocksätters skjutbana)</t>
  </si>
  <si>
    <t>Bosse Carlsson</t>
  </si>
  <si>
    <t>Hagel</t>
  </si>
  <si>
    <t>Datum: 6 Augusti 2023</t>
  </si>
  <si>
    <t>14/11</t>
  </si>
  <si>
    <t>9/13</t>
  </si>
  <si>
    <t>7/11</t>
  </si>
  <si>
    <t>9/8</t>
  </si>
  <si>
    <t>6/7</t>
  </si>
  <si>
    <t>7/6</t>
  </si>
  <si>
    <t>Särskjutning 11 duvor</t>
  </si>
  <si>
    <t>Särskjutning 10 duvor</t>
  </si>
  <si>
    <t>8+7=</t>
  </si>
  <si>
    <t>Datum: 23 Augusti 2023</t>
  </si>
  <si>
    <t>Daniel Borén</t>
  </si>
  <si>
    <t>Emil Diddilié</t>
  </si>
  <si>
    <t>Erik Diddilié</t>
  </si>
  <si>
    <t>Yngre Oldboy</t>
  </si>
  <si>
    <t>Super Veteran</t>
  </si>
  <si>
    <t>Bo Karlsson</t>
  </si>
  <si>
    <t>Kombination 2023</t>
  </si>
  <si>
    <t xml:space="preserve">Vinnaren av ”kombination” är den med högst sammanlagd totalpoäng från följande tre tävlingar: 
KM i Älg (max 60p), KM i Skeet 2x15 (max 30p men poängen räknas dubbelt här, dvs max 60p), samt Jaktstig (max 600p). </t>
  </si>
  <si>
    <t>KM i Älg, 2023</t>
  </si>
  <si>
    <t>KM i Skeet 2x15,  2023</t>
  </si>
  <si>
    <t>KM i Jaktstig, 2023</t>
  </si>
  <si>
    <t>0,5p per träff</t>
  </si>
  <si>
    <t>Dubbla poäng räknas</t>
  </si>
  <si>
    <t>Datum:   2023   - INSTÄLLD pga trasig Älgbana</t>
  </si>
  <si>
    <t>Danuiel Borén</t>
  </si>
  <si>
    <t>Datum: 16 September  2023</t>
  </si>
  <si>
    <t>Ingen tävlande</t>
  </si>
  <si>
    <t>KM i Sporting</t>
  </si>
  <si>
    <t>Datum: 24 Sept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</si>
</sst>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8"/>
      <color theme="1"/>
      <name val="Calibri"/>
      <family val="2"/>
      <scheme val="minor"/>
    </font>
    <font>
      <sz val="20"/>
      <color theme="1"/>
      <name val="Calibri"/>
      <family val="2"/>
      <scheme val="minor"/>
    </font>
    <font>
      <sz val="14"/>
      <color theme="1"/>
      <name val="Calibri"/>
      <family val="2"/>
      <scheme val="minor"/>
    </font>
    <font>
      <sz val="14"/>
      <name val="Calibri"/>
      <family val="2"/>
      <scheme val="minor"/>
    </font>
    <font>
      <sz val="10"/>
      <color rgb="FF000000"/>
      <name val="Montserrat"/>
    </font>
    <font>
      <u/>
      <sz val="11"/>
      <color theme="10"/>
      <name val="Calibri"/>
      <family val="2"/>
      <scheme val="minor"/>
    </font>
    <font>
      <b/>
      <sz val="11"/>
      <color theme="1"/>
      <name val="Calibri"/>
      <family val="2"/>
      <scheme val="minor"/>
    </font>
    <font>
      <b/>
      <sz val="14"/>
      <color theme="1"/>
      <name val="Calibri"/>
      <family val="2"/>
      <scheme val="minor"/>
    </font>
    <font>
      <b/>
      <sz val="26"/>
      <color theme="1"/>
      <name val="Calibri"/>
      <family val="2"/>
      <scheme val="minor"/>
    </font>
    <font>
      <sz val="8"/>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3" fillId="0" borderId="0" xfId="0" applyFont="1"/>
    <xf numFmtId="0" fontId="2" fillId="0" borderId="0" xfId="0" applyFont="1"/>
    <xf numFmtId="0" fontId="3" fillId="2" borderId="0" xfId="0" applyFont="1" applyFill="1"/>
    <xf numFmtId="0" fontId="0" fillId="2" borderId="0" xfId="0" applyFill="1"/>
    <xf numFmtId="0" fontId="4" fillId="0" borderId="0" xfId="0" applyFont="1"/>
    <xf numFmtId="0" fontId="0" fillId="0" borderId="0" xfId="0"/>
    <xf numFmtId="0" fontId="0" fillId="0" borderId="0" xfId="0"/>
    <xf numFmtId="0" fontId="2" fillId="0" borderId="0" xfId="0" applyFont="1"/>
    <xf numFmtId="0" fontId="4" fillId="3" borderId="0" xfId="0" applyFont="1" applyFill="1"/>
    <xf numFmtId="0" fontId="0" fillId="3" borderId="0" xfId="0" applyFill="1"/>
    <xf numFmtId="16" fontId="4" fillId="0" borderId="0" xfId="0" quotePrefix="1" applyNumberFormat="1" applyFont="1" applyAlignment="1">
      <alignment horizontal="center"/>
    </xf>
    <xf numFmtId="0" fontId="3" fillId="0" borderId="0" xfId="0" quotePrefix="1" applyFont="1" applyAlignment="1">
      <alignment horizontal="center"/>
    </xf>
    <xf numFmtId="0" fontId="4" fillId="0" borderId="0" xfId="0" applyFont="1" applyAlignment="1">
      <alignment horizontal="right"/>
    </xf>
    <xf numFmtId="0" fontId="5" fillId="0" borderId="0" xfId="0" applyFont="1"/>
    <xf numFmtId="0" fontId="5" fillId="0" borderId="0" xfId="0" applyFont="1" applyAlignment="1">
      <alignment vertical="center" wrapText="1"/>
    </xf>
    <xf numFmtId="0" fontId="6" fillId="0" borderId="0" xfId="1"/>
    <xf numFmtId="0" fontId="3" fillId="0" borderId="0" xfId="0" applyFont="1" applyFill="1"/>
    <xf numFmtId="0" fontId="4" fillId="0" borderId="0" xfId="0" applyFont="1" applyFill="1"/>
    <xf numFmtId="0" fontId="0" fillId="0" borderId="0" xfId="0" quotePrefix="1" applyFill="1"/>
    <xf numFmtId="0" fontId="0" fillId="0" borderId="0" xfId="0" applyFill="1"/>
    <xf numFmtId="0" fontId="3" fillId="4" borderId="0" xfId="0" applyFont="1" applyFill="1" applyAlignment="1">
      <alignment wrapText="1"/>
    </xf>
    <xf numFmtId="0" fontId="0" fillId="4" borderId="0" xfId="0" applyFill="1"/>
    <xf numFmtId="0" fontId="4" fillId="4" borderId="0" xfId="0" applyFont="1" applyFill="1"/>
    <xf numFmtId="0" fontId="7" fillId="4" borderId="1" xfId="0" applyFont="1" applyFill="1" applyBorder="1"/>
    <xf numFmtId="0" fontId="0" fillId="4" borderId="1" xfId="0" applyFill="1" applyBorder="1"/>
    <xf numFmtId="0" fontId="8" fillId="4" borderId="1" xfId="0" applyFont="1" applyFill="1" applyBorder="1"/>
    <xf numFmtId="0" fontId="9" fillId="4" borderId="0" xfId="0" applyFont="1" applyFill="1"/>
    <xf numFmtId="0" fontId="9" fillId="0" borderId="0" xfId="0" applyFont="1"/>
    <xf numFmtId="0" fontId="0" fillId="0" borderId="0" xfId="0" applyAlignment="1">
      <alignment horizontal="center" wrapText="1"/>
    </xf>
    <xf numFmtId="0" fontId="0" fillId="0" borderId="0" xfId="0" applyAlignment="1">
      <alignment horizontal="center"/>
    </xf>
    <xf numFmtId="0" fontId="7" fillId="0" borderId="0" xfId="0" applyFont="1" applyAlignment="1">
      <alignment horizontal="center" wrapText="1"/>
    </xf>
    <xf numFmtId="0" fontId="7"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179293</xdr:colOff>
      <xdr:row>26</xdr:row>
      <xdr:rowOff>22412</xdr:rowOff>
    </xdr:from>
    <xdr:to>
      <xdr:col>7</xdr:col>
      <xdr:colOff>224116</xdr:colOff>
      <xdr:row>29</xdr:row>
      <xdr:rowOff>11205</xdr:rowOff>
    </xdr:to>
    <xdr:sp macro="" textlink="">
      <xdr:nvSpPr>
        <xdr:cNvPr id="2" name="Pil: höger 1">
          <a:extLst>
            <a:ext uri="{FF2B5EF4-FFF2-40B4-BE49-F238E27FC236}">
              <a16:creationId xmlns:a16="http://schemas.microsoft.com/office/drawing/2014/main" id="{E7D4FE76-DEA8-4613-8A83-252584BCF715}"/>
            </a:ext>
          </a:extLst>
        </xdr:cNvPr>
        <xdr:cNvSpPr/>
      </xdr:nvSpPr>
      <xdr:spPr>
        <a:xfrm rot="10800000">
          <a:off x="3809999" y="3025588"/>
          <a:ext cx="649941" cy="694764"/>
        </a:xfrm>
        <a:prstGeom prst="righ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14</xdr:col>
      <xdr:colOff>246529</xdr:colOff>
      <xdr:row>26</xdr:row>
      <xdr:rowOff>100854</xdr:rowOff>
    </xdr:from>
    <xdr:to>
      <xdr:col>15</xdr:col>
      <xdr:colOff>291352</xdr:colOff>
      <xdr:row>29</xdr:row>
      <xdr:rowOff>89647</xdr:rowOff>
    </xdr:to>
    <xdr:sp macro="" textlink="">
      <xdr:nvSpPr>
        <xdr:cNvPr id="3" name="Pil: höger 2">
          <a:extLst>
            <a:ext uri="{FF2B5EF4-FFF2-40B4-BE49-F238E27FC236}">
              <a16:creationId xmlns:a16="http://schemas.microsoft.com/office/drawing/2014/main" id="{8144C8EE-5A76-4046-BD49-353F94BFEBF3}"/>
            </a:ext>
          </a:extLst>
        </xdr:cNvPr>
        <xdr:cNvSpPr/>
      </xdr:nvSpPr>
      <xdr:spPr>
        <a:xfrm rot="10800000">
          <a:off x="8718176" y="3104030"/>
          <a:ext cx="649941" cy="694764"/>
        </a:xfrm>
        <a:prstGeom prst="righ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23</xdr:col>
      <xdr:colOff>67234</xdr:colOff>
      <xdr:row>26</xdr:row>
      <xdr:rowOff>44825</xdr:rowOff>
    </xdr:from>
    <xdr:to>
      <xdr:col>24</xdr:col>
      <xdr:colOff>112057</xdr:colOff>
      <xdr:row>29</xdr:row>
      <xdr:rowOff>33618</xdr:rowOff>
    </xdr:to>
    <xdr:sp macro="" textlink="">
      <xdr:nvSpPr>
        <xdr:cNvPr id="4" name="Pil: höger 3">
          <a:extLst>
            <a:ext uri="{FF2B5EF4-FFF2-40B4-BE49-F238E27FC236}">
              <a16:creationId xmlns:a16="http://schemas.microsoft.com/office/drawing/2014/main" id="{C048111C-8D45-4B70-8B40-774FBE657F49}"/>
            </a:ext>
          </a:extLst>
        </xdr:cNvPr>
        <xdr:cNvSpPr/>
      </xdr:nvSpPr>
      <xdr:spPr>
        <a:xfrm rot="10800000">
          <a:off x="13984940" y="3048001"/>
          <a:ext cx="649941" cy="694764"/>
        </a:xfrm>
        <a:prstGeom prst="righ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179293</xdr:colOff>
      <xdr:row>11</xdr:row>
      <xdr:rowOff>22412</xdr:rowOff>
    </xdr:from>
    <xdr:to>
      <xdr:col>7</xdr:col>
      <xdr:colOff>224116</xdr:colOff>
      <xdr:row>14</xdr:row>
      <xdr:rowOff>11205</xdr:rowOff>
    </xdr:to>
    <xdr:sp macro="" textlink="">
      <xdr:nvSpPr>
        <xdr:cNvPr id="5" name="Pil: höger 1">
          <a:extLst>
            <a:ext uri="{FF2B5EF4-FFF2-40B4-BE49-F238E27FC236}">
              <a16:creationId xmlns:a16="http://schemas.microsoft.com/office/drawing/2014/main" id="{66F2C79D-487C-4F11-9050-CEFF75D6306A}"/>
            </a:ext>
          </a:extLst>
        </xdr:cNvPr>
        <xdr:cNvSpPr/>
      </xdr:nvSpPr>
      <xdr:spPr>
        <a:xfrm rot="10800000">
          <a:off x="3570940" y="7986059"/>
          <a:ext cx="687294" cy="683558"/>
        </a:xfrm>
        <a:prstGeom prst="righ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15</xdr:col>
      <xdr:colOff>104587</xdr:colOff>
      <xdr:row>10</xdr:row>
      <xdr:rowOff>48560</xdr:rowOff>
    </xdr:from>
    <xdr:to>
      <xdr:col>16</xdr:col>
      <xdr:colOff>149411</xdr:colOff>
      <xdr:row>13</xdr:row>
      <xdr:rowOff>37354</xdr:rowOff>
    </xdr:to>
    <xdr:sp macro="" textlink="">
      <xdr:nvSpPr>
        <xdr:cNvPr id="6" name="Pil: höger 2">
          <a:extLst>
            <a:ext uri="{FF2B5EF4-FFF2-40B4-BE49-F238E27FC236}">
              <a16:creationId xmlns:a16="http://schemas.microsoft.com/office/drawing/2014/main" id="{6E67018E-32CE-495D-9CD1-8FCAD303D462}"/>
            </a:ext>
          </a:extLst>
        </xdr:cNvPr>
        <xdr:cNvSpPr/>
      </xdr:nvSpPr>
      <xdr:spPr>
        <a:xfrm rot="10800000">
          <a:off x="9039411" y="2850031"/>
          <a:ext cx="657412" cy="683558"/>
        </a:xfrm>
        <a:prstGeom prst="righ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23</xdr:col>
      <xdr:colOff>67234</xdr:colOff>
      <xdr:row>11</xdr:row>
      <xdr:rowOff>44825</xdr:rowOff>
    </xdr:from>
    <xdr:to>
      <xdr:col>24</xdr:col>
      <xdr:colOff>112057</xdr:colOff>
      <xdr:row>14</xdr:row>
      <xdr:rowOff>33618</xdr:rowOff>
    </xdr:to>
    <xdr:sp macro="" textlink="">
      <xdr:nvSpPr>
        <xdr:cNvPr id="7" name="Pil: höger 3">
          <a:extLst>
            <a:ext uri="{FF2B5EF4-FFF2-40B4-BE49-F238E27FC236}">
              <a16:creationId xmlns:a16="http://schemas.microsoft.com/office/drawing/2014/main" id="{CAC4CEB8-7CA4-41DD-AB13-CDC0506888BA}"/>
            </a:ext>
          </a:extLst>
        </xdr:cNvPr>
        <xdr:cNvSpPr/>
      </xdr:nvSpPr>
      <xdr:spPr>
        <a:xfrm rot="10800000">
          <a:off x="13902763" y="8008472"/>
          <a:ext cx="657412" cy="683558"/>
        </a:xfrm>
        <a:prstGeom prst="righ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B77E5-EDDE-4C7C-B512-F0B715EEC67C}">
  <dimension ref="B2:G37"/>
  <sheetViews>
    <sheetView workbookViewId="0">
      <selection activeCell="G4" sqref="B4:G9"/>
    </sheetView>
  </sheetViews>
  <sheetFormatPr defaultColWidth="9.1796875" defaultRowHeight="14.5" x14ac:dyDescent="0.35"/>
  <cols>
    <col min="1" max="16384" width="9.1796875" style="9"/>
  </cols>
  <sheetData>
    <row r="2" spans="2:7" ht="26" x14ac:dyDescent="0.6">
      <c r="B2" s="10" t="s">
        <v>83</v>
      </c>
    </row>
    <row r="3" spans="2:7" ht="18.5" x14ac:dyDescent="0.45">
      <c r="B3" s="5" t="s">
        <v>153</v>
      </c>
      <c r="C3" s="5"/>
      <c r="D3" s="5"/>
      <c r="E3" s="5"/>
      <c r="F3" s="5"/>
    </row>
    <row r="4" spans="2:7" ht="18.5" x14ac:dyDescent="0.45">
      <c r="B4" s="3" t="s">
        <v>14</v>
      </c>
      <c r="C4" s="3" t="s">
        <v>87</v>
      </c>
      <c r="D4" s="3"/>
      <c r="E4" s="3"/>
      <c r="F4" s="3" t="s">
        <v>155</v>
      </c>
      <c r="G4" s="3" t="s">
        <v>18</v>
      </c>
    </row>
    <row r="5" spans="2:7" ht="18.5" x14ac:dyDescent="0.45">
      <c r="B5" s="3">
        <v>1</v>
      </c>
      <c r="C5" s="7" t="s">
        <v>60</v>
      </c>
      <c r="D5" s="7"/>
      <c r="E5" s="7"/>
      <c r="F5" s="3">
        <v>109</v>
      </c>
      <c r="G5" s="3">
        <f>F5/2</f>
        <v>54.5</v>
      </c>
    </row>
    <row r="6" spans="2:7" ht="18.5" x14ac:dyDescent="0.45">
      <c r="B6" s="3">
        <v>2</v>
      </c>
      <c r="C6" s="3" t="s">
        <v>17</v>
      </c>
      <c r="D6" s="3"/>
      <c r="E6" s="3"/>
      <c r="F6" s="3">
        <v>104</v>
      </c>
      <c r="G6" s="3">
        <f t="shared" ref="G6:G12" si="0">F6/2</f>
        <v>52</v>
      </c>
    </row>
    <row r="7" spans="2:7" ht="18.5" x14ac:dyDescent="0.45">
      <c r="B7" s="3">
        <v>3</v>
      </c>
      <c r="C7" s="3" t="s">
        <v>86</v>
      </c>
      <c r="D7" s="3"/>
      <c r="E7" s="3"/>
      <c r="F7" s="3">
        <v>97</v>
      </c>
      <c r="G7" s="3">
        <f t="shared" si="0"/>
        <v>48.5</v>
      </c>
    </row>
    <row r="8" spans="2:7" ht="18.5" x14ac:dyDescent="0.45">
      <c r="B8" s="3">
        <v>4</v>
      </c>
      <c r="C8" s="3" t="s">
        <v>70</v>
      </c>
      <c r="D8" s="3"/>
      <c r="E8" s="3"/>
      <c r="F8" s="3">
        <v>88</v>
      </c>
      <c r="G8" s="3">
        <f t="shared" si="0"/>
        <v>44</v>
      </c>
    </row>
    <row r="9" spans="2:7" ht="18.5" x14ac:dyDescent="0.45">
      <c r="B9" s="3">
        <v>5</v>
      </c>
      <c r="C9" s="3" t="s">
        <v>154</v>
      </c>
      <c r="F9" s="3">
        <v>78</v>
      </c>
      <c r="G9" s="3">
        <f t="shared" si="0"/>
        <v>39</v>
      </c>
    </row>
    <row r="10" spans="2:7" ht="18.5" x14ac:dyDescent="0.45">
      <c r="B10" s="3"/>
      <c r="C10" s="3"/>
      <c r="D10" s="3"/>
      <c r="E10" s="3"/>
      <c r="F10" s="3"/>
      <c r="G10" s="3"/>
    </row>
    <row r="11" spans="2:7" ht="18.5" x14ac:dyDescent="0.45">
      <c r="B11" s="3"/>
      <c r="C11" s="3" t="s">
        <v>88</v>
      </c>
      <c r="D11" s="3"/>
      <c r="E11" s="3"/>
      <c r="F11" s="3"/>
      <c r="G11" s="3"/>
    </row>
    <row r="12" spans="2:7" ht="18.5" x14ac:dyDescent="0.45">
      <c r="B12" s="3">
        <v>1</v>
      </c>
      <c r="C12" s="3" t="s">
        <v>89</v>
      </c>
      <c r="D12" s="3"/>
      <c r="E12" s="3"/>
      <c r="F12" s="3">
        <v>89</v>
      </c>
      <c r="G12" s="3">
        <f t="shared" si="0"/>
        <v>44.5</v>
      </c>
    </row>
    <row r="13" spans="2:7" ht="18.5" x14ac:dyDescent="0.45">
      <c r="B13" s="3"/>
      <c r="C13" s="3"/>
      <c r="D13" s="3"/>
      <c r="E13" s="3"/>
      <c r="F13" s="3"/>
    </row>
    <row r="14" spans="2:7" ht="18.5" x14ac:dyDescent="0.45">
      <c r="B14" s="3"/>
    </row>
    <row r="15" spans="2:7" ht="18.5" x14ac:dyDescent="0.45">
      <c r="B15" s="3"/>
      <c r="C15" s="3"/>
      <c r="D15" s="3"/>
      <c r="E15" s="3"/>
      <c r="F15" s="3"/>
    </row>
    <row r="22" spans="2:6" ht="18.5" x14ac:dyDescent="0.45">
      <c r="B22" s="5" t="s">
        <v>84</v>
      </c>
      <c r="C22" s="5"/>
      <c r="D22" s="5"/>
      <c r="E22" s="5"/>
      <c r="F22" s="5"/>
    </row>
    <row r="23" spans="2:6" ht="18.5" x14ac:dyDescent="0.45">
      <c r="B23" s="3" t="s">
        <v>14</v>
      </c>
      <c r="C23" s="3" t="s">
        <v>87</v>
      </c>
      <c r="D23" s="3"/>
      <c r="E23" s="3"/>
      <c r="F23" s="3" t="s">
        <v>18</v>
      </c>
    </row>
    <row r="24" spans="2:6" ht="18.5" x14ac:dyDescent="0.45">
      <c r="B24" s="3">
        <v>1</v>
      </c>
      <c r="C24" s="7" t="s">
        <v>60</v>
      </c>
      <c r="D24" s="7"/>
      <c r="E24" s="7"/>
      <c r="F24" s="3">
        <v>118</v>
      </c>
    </row>
    <row r="25" spans="2:6" ht="18.5" x14ac:dyDescent="0.45">
      <c r="B25" s="3">
        <v>2</v>
      </c>
      <c r="C25" s="3" t="s">
        <v>17</v>
      </c>
      <c r="D25" s="3"/>
      <c r="E25" s="3"/>
      <c r="F25" s="3">
        <v>116</v>
      </c>
    </row>
    <row r="26" spans="2:6" ht="18.5" x14ac:dyDescent="0.45">
      <c r="B26" s="3">
        <v>3</v>
      </c>
      <c r="C26" s="3" t="s">
        <v>57</v>
      </c>
      <c r="D26" s="3"/>
      <c r="E26" s="3"/>
      <c r="F26" s="3">
        <v>103</v>
      </c>
    </row>
    <row r="27" spans="2:6" ht="18.5" x14ac:dyDescent="0.45">
      <c r="B27" s="3">
        <v>4</v>
      </c>
      <c r="C27" s="3" t="s">
        <v>85</v>
      </c>
      <c r="D27" s="3"/>
      <c r="E27" s="3"/>
      <c r="F27" s="3">
        <v>102</v>
      </c>
    </row>
    <row r="28" spans="2:6" ht="18.5" x14ac:dyDescent="0.45">
      <c r="B28" s="3">
        <v>5</v>
      </c>
      <c r="C28" s="3" t="s">
        <v>86</v>
      </c>
      <c r="D28" s="3"/>
      <c r="E28" s="3"/>
      <c r="F28" s="3">
        <v>99</v>
      </c>
    </row>
    <row r="29" spans="2:6" ht="18.5" x14ac:dyDescent="0.45">
      <c r="B29" s="3">
        <v>6</v>
      </c>
      <c r="C29" s="3" t="s">
        <v>119</v>
      </c>
      <c r="D29" s="3"/>
      <c r="E29" s="3"/>
      <c r="F29" s="3">
        <v>98</v>
      </c>
    </row>
    <row r="30" spans="2:6" ht="18.5" x14ac:dyDescent="0.45">
      <c r="B30" s="3">
        <v>7</v>
      </c>
      <c r="C30" s="3" t="s">
        <v>63</v>
      </c>
      <c r="D30" s="3"/>
      <c r="E30" s="3"/>
      <c r="F30" s="3">
        <v>97</v>
      </c>
    </row>
    <row r="31" spans="2:6" ht="18.5" x14ac:dyDescent="0.45">
      <c r="B31" s="3">
        <v>8</v>
      </c>
      <c r="C31" s="3" t="s">
        <v>69</v>
      </c>
      <c r="D31" s="3"/>
      <c r="E31" s="3"/>
      <c r="F31" s="3">
        <v>79</v>
      </c>
    </row>
    <row r="32" spans="2:6" ht="18.5" x14ac:dyDescent="0.45">
      <c r="B32" s="3">
        <v>9</v>
      </c>
      <c r="C32" s="3" t="s">
        <v>64</v>
      </c>
      <c r="D32" s="3"/>
      <c r="E32" s="3"/>
      <c r="F32" s="3">
        <v>74</v>
      </c>
    </row>
    <row r="33" spans="2:6" ht="18.5" x14ac:dyDescent="0.45">
      <c r="B33" s="3">
        <v>10</v>
      </c>
      <c r="C33" s="3" t="s">
        <v>70</v>
      </c>
      <c r="D33" s="3"/>
      <c r="E33" s="3"/>
      <c r="F33" s="3">
        <v>72</v>
      </c>
    </row>
    <row r="34" spans="2:6" ht="18.5" x14ac:dyDescent="0.45">
      <c r="B34" s="3"/>
      <c r="C34" s="3"/>
      <c r="D34" s="3"/>
      <c r="E34" s="3"/>
      <c r="F34" s="3"/>
    </row>
    <row r="35" spans="2:6" ht="18.5" x14ac:dyDescent="0.45">
      <c r="B35" s="3"/>
      <c r="C35" s="3" t="s">
        <v>88</v>
      </c>
      <c r="D35" s="3"/>
      <c r="E35" s="3"/>
      <c r="F35" s="3"/>
    </row>
    <row r="36" spans="2:6" ht="18.5" x14ac:dyDescent="0.45">
      <c r="B36" s="3">
        <v>1</v>
      </c>
      <c r="C36" s="3" t="s">
        <v>89</v>
      </c>
      <c r="D36" s="3"/>
      <c r="E36" s="3"/>
      <c r="F36" s="3">
        <v>109</v>
      </c>
    </row>
    <row r="37" spans="2:6" ht="18.5" x14ac:dyDescent="0.45">
      <c r="B37" s="3">
        <v>2</v>
      </c>
      <c r="C37" s="3" t="s">
        <v>90</v>
      </c>
      <c r="D37" s="3"/>
      <c r="E37" s="3"/>
      <c r="F37" s="3">
        <v>56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449CC-0968-44F9-A16D-5FEB3D0A521E}">
  <dimension ref="B1:P34"/>
  <sheetViews>
    <sheetView workbookViewId="0">
      <selection activeCell="I7" sqref="I7"/>
    </sheetView>
  </sheetViews>
  <sheetFormatPr defaultRowHeight="14.5" x14ac:dyDescent="0.35"/>
  <cols>
    <col min="6" max="6" width="11" customWidth="1"/>
    <col min="7" max="7" width="14.453125" customWidth="1"/>
    <col min="8" max="8" width="14.26953125" customWidth="1"/>
  </cols>
  <sheetData>
    <row r="1" spans="2:16" x14ac:dyDescent="0.35">
      <c r="G1" s="31" t="s">
        <v>122</v>
      </c>
      <c r="H1" s="32"/>
      <c r="I1" s="32"/>
      <c r="J1" s="32"/>
      <c r="K1" s="32"/>
      <c r="L1" s="32"/>
      <c r="M1" s="32"/>
      <c r="N1" s="32"/>
      <c r="O1" s="32"/>
      <c r="P1" s="32"/>
    </row>
    <row r="2" spans="2:16" ht="26" x14ac:dyDescent="0.6">
      <c r="B2" s="4" t="s">
        <v>42</v>
      </c>
      <c r="C2" s="8"/>
      <c r="D2" s="8"/>
      <c r="E2" s="8"/>
      <c r="F2" s="8"/>
      <c r="G2" s="32"/>
      <c r="H2" s="32"/>
      <c r="I2" s="32"/>
      <c r="J2" s="32"/>
      <c r="K2" s="32"/>
      <c r="L2" s="32"/>
      <c r="M2" s="32"/>
      <c r="N2" s="32"/>
      <c r="O2" s="32"/>
      <c r="P2" s="32"/>
    </row>
    <row r="3" spans="2:16" x14ac:dyDescent="0.35">
      <c r="B3" s="8"/>
      <c r="C3" s="8"/>
      <c r="D3" s="8"/>
      <c r="E3" s="8"/>
      <c r="F3" s="8"/>
      <c r="G3" s="8"/>
    </row>
    <row r="4" spans="2:16" ht="18.5" x14ac:dyDescent="0.45">
      <c r="B4" s="5" t="s">
        <v>180</v>
      </c>
      <c r="C4" s="5"/>
      <c r="D4" s="5"/>
      <c r="E4" s="5"/>
      <c r="F4" s="5"/>
      <c r="G4" s="5"/>
    </row>
    <row r="5" spans="2:16" ht="18.5" x14ac:dyDescent="0.45">
      <c r="B5" s="7" t="s">
        <v>14</v>
      </c>
      <c r="C5" s="7" t="s">
        <v>25</v>
      </c>
      <c r="D5" s="9"/>
      <c r="E5" s="7"/>
      <c r="F5" s="7"/>
      <c r="G5" s="7"/>
    </row>
    <row r="8" spans="2:16" ht="18.5" x14ac:dyDescent="0.45">
      <c r="B8" s="5" t="s">
        <v>131</v>
      </c>
      <c r="C8" s="5"/>
      <c r="D8" s="5"/>
      <c r="E8" s="5"/>
      <c r="F8" s="5" t="s">
        <v>18</v>
      </c>
      <c r="G8" s="5" t="s">
        <v>59</v>
      </c>
    </row>
    <row r="9" spans="2:16" ht="18.5" x14ac:dyDescent="0.45">
      <c r="B9" s="7" t="s">
        <v>14</v>
      </c>
      <c r="C9" s="7" t="s">
        <v>25</v>
      </c>
      <c r="D9" s="9"/>
      <c r="E9" s="7"/>
      <c r="F9" s="7"/>
      <c r="G9" s="7"/>
    </row>
    <row r="10" spans="2:16" ht="18.5" x14ac:dyDescent="0.45">
      <c r="B10" s="7">
        <v>1</v>
      </c>
      <c r="C10" s="7" t="s">
        <v>17</v>
      </c>
      <c r="D10" s="9"/>
      <c r="E10" s="7"/>
      <c r="F10" s="7">
        <v>58</v>
      </c>
      <c r="G10" s="7">
        <v>8</v>
      </c>
    </row>
    <row r="11" spans="2:16" ht="18.5" x14ac:dyDescent="0.45">
      <c r="B11" s="7">
        <v>2</v>
      </c>
      <c r="C11" s="7" t="s">
        <v>132</v>
      </c>
      <c r="D11" s="7"/>
      <c r="E11" s="7"/>
      <c r="F11" s="7">
        <v>53</v>
      </c>
      <c r="G11" s="7">
        <v>5</v>
      </c>
    </row>
    <row r="12" spans="2:16" ht="18.5" x14ac:dyDescent="0.45">
      <c r="B12" s="7">
        <v>3</v>
      </c>
      <c r="C12" s="7" t="s">
        <v>133</v>
      </c>
      <c r="D12" s="7"/>
      <c r="E12" s="7"/>
      <c r="F12" s="7">
        <v>47</v>
      </c>
      <c r="G12" s="7">
        <v>3</v>
      </c>
    </row>
    <row r="13" spans="2:16" ht="18.5" x14ac:dyDescent="0.45">
      <c r="B13" s="7">
        <v>4</v>
      </c>
      <c r="C13" s="7" t="s">
        <v>134</v>
      </c>
      <c r="D13" s="7"/>
      <c r="E13" s="7"/>
      <c r="F13" s="7">
        <v>46</v>
      </c>
      <c r="G13" s="7">
        <v>3</v>
      </c>
    </row>
    <row r="14" spans="2:16" ht="18.5" x14ac:dyDescent="0.45">
      <c r="B14" s="7">
        <v>5</v>
      </c>
      <c r="C14" s="7" t="s">
        <v>135</v>
      </c>
      <c r="D14" s="7"/>
      <c r="E14" s="7"/>
      <c r="F14" s="7">
        <v>32</v>
      </c>
      <c r="G14" s="7">
        <v>2</v>
      </c>
    </row>
    <row r="15" spans="2:16" ht="18.5" x14ac:dyDescent="0.45">
      <c r="B15" s="7">
        <v>6</v>
      </c>
      <c r="C15" s="7" t="s">
        <v>136</v>
      </c>
      <c r="F15" s="7">
        <v>20</v>
      </c>
      <c r="G15" s="7">
        <v>2</v>
      </c>
    </row>
    <row r="18" spans="2:7" ht="18.5" x14ac:dyDescent="0.45">
      <c r="B18" s="5" t="s">
        <v>44</v>
      </c>
      <c r="C18" s="5"/>
      <c r="D18" s="5"/>
      <c r="E18" s="5"/>
      <c r="F18" s="5" t="s">
        <v>18</v>
      </c>
      <c r="G18" s="5" t="s">
        <v>59</v>
      </c>
    </row>
    <row r="19" spans="2:7" ht="18.5" x14ac:dyDescent="0.45">
      <c r="B19" s="7" t="s">
        <v>14</v>
      </c>
      <c r="C19" s="7" t="s">
        <v>25</v>
      </c>
      <c r="E19" s="7"/>
      <c r="F19" s="7"/>
      <c r="G19" s="7"/>
    </row>
    <row r="20" spans="2:7" ht="18.5" x14ac:dyDescent="0.45">
      <c r="B20" s="7">
        <v>1</v>
      </c>
      <c r="C20" s="7" t="s">
        <v>17</v>
      </c>
      <c r="E20" s="7"/>
      <c r="F20" s="7">
        <v>56</v>
      </c>
      <c r="G20" s="7">
        <v>5</v>
      </c>
    </row>
    <row r="21" spans="2:7" ht="18.5" x14ac:dyDescent="0.45">
      <c r="B21" s="7">
        <v>2</v>
      </c>
      <c r="C21" s="7" t="s">
        <v>69</v>
      </c>
      <c r="D21" s="7"/>
      <c r="E21" s="7"/>
      <c r="F21" s="7">
        <v>52</v>
      </c>
      <c r="G21" s="7">
        <v>7</v>
      </c>
    </row>
    <row r="22" spans="2:7" ht="18.5" x14ac:dyDescent="0.45">
      <c r="B22" s="7">
        <v>3</v>
      </c>
      <c r="C22" s="7" t="s">
        <v>36</v>
      </c>
      <c r="D22" s="7"/>
      <c r="E22" s="7"/>
      <c r="F22" s="7">
        <v>42</v>
      </c>
      <c r="G22" s="7">
        <v>6</v>
      </c>
    </row>
    <row r="23" spans="2:7" ht="18.5" x14ac:dyDescent="0.45">
      <c r="B23" s="7">
        <v>4</v>
      </c>
      <c r="C23" s="7" t="s">
        <v>60</v>
      </c>
      <c r="D23" s="7"/>
      <c r="E23" s="7"/>
      <c r="F23" s="7">
        <v>41</v>
      </c>
      <c r="G23" s="7">
        <v>4</v>
      </c>
    </row>
    <row r="24" spans="2:7" ht="18.5" x14ac:dyDescent="0.45">
      <c r="B24" s="7">
        <v>5</v>
      </c>
      <c r="C24" s="7" t="s">
        <v>70</v>
      </c>
      <c r="D24" s="7"/>
      <c r="E24" s="7"/>
      <c r="F24" s="7">
        <v>39</v>
      </c>
      <c r="G24" s="7">
        <v>2</v>
      </c>
    </row>
    <row r="27" spans="2:7" ht="18.5" x14ac:dyDescent="0.45">
      <c r="B27" s="5" t="s">
        <v>43</v>
      </c>
      <c r="C27" s="5"/>
      <c r="D27" s="5"/>
      <c r="E27" s="5"/>
      <c r="F27" s="5"/>
      <c r="G27" s="5"/>
    </row>
    <row r="28" spans="2:7" ht="18.5" x14ac:dyDescent="0.45">
      <c r="B28" s="7" t="s">
        <v>14</v>
      </c>
      <c r="C28" s="7" t="s">
        <v>1</v>
      </c>
      <c r="D28" s="7"/>
      <c r="E28" s="7"/>
      <c r="F28" s="7" t="s">
        <v>18</v>
      </c>
    </row>
    <row r="29" spans="2:7" ht="18.5" x14ac:dyDescent="0.45">
      <c r="B29" s="7">
        <v>1</v>
      </c>
      <c r="C29" s="7" t="s">
        <v>36</v>
      </c>
      <c r="D29" s="7"/>
      <c r="E29" s="7"/>
      <c r="F29" s="7">
        <v>54</v>
      </c>
    </row>
    <row r="30" spans="2:7" ht="18.5" x14ac:dyDescent="0.45">
      <c r="B30" s="7">
        <v>2</v>
      </c>
      <c r="C30" s="7" t="s">
        <v>37</v>
      </c>
      <c r="D30" s="7"/>
      <c r="E30" s="7"/>
      <c r="F30" s="7">
        <v>52</v>
      </c>
    </row>
    <row r="31" spans="2:7" ht="18.5" x14ac:dyDescent="0.45">
      <c r="B31" s="7">
        <v>3</v>
      </c>
      <c r="C31" s="7" t="s">
        <v>38</v>
      </c>
      <c r="D31" s="7"/>
      <c r="E31" s="7"/>
      <c r="F31" s="7">
        <v>50</v>
      </c>
    </row>
    <row r="32" spans="2:7" ht="18.5" x14ac:dyDescent="0.45">
      <c r="B32" s="7">
        <v>4</v>
      </c>
      <c r="C32" s="7" t="s">
        <v>17</v>
      </c>
      <c r="D32" s="7"/>
      <c r="E32" s="7"/>
      <c r="F32" s="7">
        <v>47</v>
      </c>
    </row>
    <row r="33" spans="2:6" ht="18.5" x14ac:dyDescent="0.45">
      <c r="B33" s="7">
        <v>5</v>
      </c>
      <c r="C33" s="7" t="s">
        <v>39</v>
      </c>
      <c r="D33" s="7"/>
      <c r="E33" s="7"/>
      <c r="F33" s="7">
        <v>47</v>
      </c>
    </row>
    <row r="34" spans="2:6" ht="18.5" x14ac:dyDescent="0.45">
      <c r="B34" s="7">
        <v>6</v>
      </c>
      <c r="C34" s="7" t="s">
        <v>40</v>
      </c>
      <c r="D34" s="7"/>
      <c r="E34" s="7"/>
      <c r="F34" s="7">
        <v>46</v>
      </c>
    </row>
  </sheetData>
  <mergeCells count="1">
    <mergeCell ref="G1:P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864B1-16C6-4016-B6E8-543C0E7EDD59}">
  <dimension ref="B2:I35"/>
  <sheetViews>
    <sheetView workbookViewId="0">
      <selection activeCell="D8" sqref="D8"/>
    </sheetView>
  </sheetViews>
  <sheetFormatPr defaultRowHeight="14.5" x14ac:dyDescent="0.35"/>
  <cols>
    <col min="8" max="8" width="15" customWidth="1"/>
  </cols>
  <sheetData>
    <row r="2" spans="2:9" ht="26" x14ac:dyDescent="0.6">
      <c r="B2" s="10" t="s">
        <v>51</v>
      </c>
      <c r="C2" s="9"/>
      <c r="D2" s="9"/>
      <c r="E2" s="9"/>
      <c r="F2" s="9"/>
      <c r="G2" s="9"/>
      <c r="H2" t="s">
        <v>123</v>
      </c>
    </row>
    <row r="3" spans="2:9" x14ac:dyDescent="0.35">
      <c r="B3" s="9"/>
      <c r="C3" s="9"/>
      <c r="D3" s="9"/>
      <c r="E3" s="9"/>
      <c r="F3" s="9"/>
      <c r="G3" s="9"/>
    </row>
    <row r="4" spans="2:9" ht="18.5" x14ac:dyDescent="0.45">
      <c r="B4" s="5" t="s">
        <v>182</v>
      </c>
      <c r="C4" s="5"/>
      <c r="D4" s="5"/>
      <c r="E4" s="5"/>
      <c r="F4" s="5"/>
      <c r="G4" s="5"/>
      <c r="H4" s="9"/>
      <c r="I4" s="9"/>
    </row>
    <row r="5" spans="2:9" ht="18.5" x14ac:dyDescent="0.45">
      <c r="B5" s="11" t="s">
        <v>14</v>
      </c>
      <c r="C5" s="11"/>
      <c r="D5" s="11" t="s">
        <v>1</v>
      </c>
      <c r="E5" s="11"/>
      <c r="F5" s="11"/>
      <c r="G5" s="11" t="s">
        <v>18</v>
      </c>
      <c r="H5" s="11" t="s">
        <v>59</v>
      </c>
      <c r="I5" s="12"/>
    </row>
    <row r="6" spans="2:9" x14ac:dyDescent="0.35">
      <c r="B6" t="s">
        <v>183</v>
      </c>
    </row>
    <row r="10" spans="2:9" ht="18.5" x14ac:dyDescent="0.45">
      <c r="B10" s="5" t="s">
        <v>137</v>
      </c>
      <c r="C10" s="5"/>
      <c r="D10" s="5"/>
      <c r="E10" s="5"/>
      <c r="F10" s="5"/>
      <c r="G10" s="5"/>
      <c r="H10" s="9"/>
      <c r="I10" s="9"/>
    </row>
    <row r="11" spans="2:9" ht="18.5" x14ac:dyDescent="0.45">
      <c r="B11" s="11" t="s">
        <v>14</v>
      </c>
      <c r="C11" s="11"/>
      <c r="D11" s="11" t="s">
        <v>1</v>
      </c>
      <c r="E11" s="11"/>
      <c r="F11" s="11"/>
      <c r="G11" s="11" t="s">
        <v>18</v>
      </c>
      <c r="H11" s="11" t="s">
        <v>59</v>
      </c>
      <c r="I11" s="12"/>
    </row>
    <row r="12" spans="2:9" ht="18.5" x14ac:dyDescent="0.45">
      <c r="B12" s="7">
        <v>1</v>
      </c>
      <c r="C12" s="9"/>
      <c r="D12" s="7" t="s">
        <v>17</v>
      </c>
      <c r="E12" s="7"/>
      <c r="F12" s="7"/>
      <c r="G12" s="7">
        <v>58</v>
      </c>
      <c r="H12" s="15">
        <v>7</v>
      </c>
      <c r="I12" s="7"/>
    </row>
    <row r="13" spans="2:9" ht="18.5" x14ac:dyDescent="0.45">
      <c r="B13" s="7">
        <v>2</v>
      </c>
      <c r="C13" s="7"/>
      <c r="D13" s="7" t="s">
        <v>138</v>
      </c>
      <c r="E13" s="7"/>
      <c r="F13" s="7"/>
      <c r="G13" s="7">
        <v>49</v>
      </c>
      <c r="H13" s="15">
        <v>4</v>
      </c>
      <c r="I13" s="7"/>
    </row>
    <row r="14" spans="2:9" ht="18.5" x14ac:dyDescent="0.45">
      <c r="B14" s="7">
        <v>3</v>
      </c>
      <c r="C14" s="7"/>
      <c r="D14" s="7" t="s">
        <v>139</v>
      </c>
      <c r="E14" s="7"/>
      <c r="F14" s="7"/>
      <c r="G14" s="7">
        <v>29</v>
      </c>
      <c r="H14" s="15">
        <v>1</v>
      </c>
      <c r="I14" s="7"/>
    </row>
    <row r="15" spans="2:9" ht="18.5" x14ac:dyDescent="0.45">
      <c r="B15" s="7">
        <v>4</v>
      </c>
      <c r="C15" s="7"/>
      <c r="D15" s="7" t="s">
        <v>70</v>
      </c>
      <c r="E15" s="7"/>
      <c r="F15" s="7"/>
      <c r="G15" s="7">
        <v>26</v>
      </c>
      <c r="H15" s="15">
        <v>2</v>
      </c>
    </row>
    <row r="16" spans="2:9" ht="18.5" x14ac:dyDescent="0.45">
      <c r="B16" s="7">
        <v>5</v>
      </c>
      <c r="C16" s="7"/>
      <c r="D16" s="7" t="s">
        <v>140</v>
      </c>
      <c r="E16" s="7"/>
      <c r="F16" s="7"/>
      <c r="G16" s="7">
        <v>25</v>
      </c>
      <c r="H16" s="15">
        <v>3</v>
      </c>
    </row>
    <row r="20" spans="2:9" ht="18.5" x14ac:dyDescent="0.45">
      <c r="B20" s="5" t="s">
        <v>50</v>
      </c>
      <c r="C20" s="5"/>
      <c r="D20" s="5"/>
      <c r="E20" s="5"/>
      <c r="F20" s="5"/>
      <c r="G20" s="5"/>
    </row>
    <row r="21" spans="2:9" ht="18.5" x14ac:dyDescent="0.45">
      <c r="B21" s="11" t="s">
        <v>14</v>
      </c>
      <c r="C21" s="11"/>
      <c r="D21" s="11" t="s">
        <v>1</v>
      </c>
      <c r="E21" s="11"/>
      <c r="F21" s="11"/>
      <c r="G21" s="11" t="s">
        <v>18</v>
      </c>
      <c r="H21" s="11" t="s">
        <v>59</v>
      </c>
      <c r="I21" s="12"/>
    </row>
    <row r="22" spans="2:9" ht="18.5" x14ac:dyDescent="0.45">
      <c r="B22" s="7">
        <v>1</v>
      </c>
      <c r="D22" s="7" t="s">
        <v>17</v>
      </c>
      <c r="E22" s="7"/>
      <c r="F22" s="7"/>
      <c r="G22" s="7">
        <v>57</v>
      </c>
      <c r="H22" s="15">
        <v>4</v>
      </c>
      <c r="I22" s="7"/>
    </row>
    <row r="23" spans="2:9" ht="18.5" x14ac:dyDescent="0.45">
      <c r="B23" s="7">
        <v>2</v>
      </c>
      <c r="C23" s="7"/>
      <c r="D23" s="7" t="s">
        <v>78</v>
      </c>
      <c r="E23" s="7"/>
      <c r="F23" s="7"/>
      <c r="G23" s="7">
        <v>42</v>
      </c>
      <c r="H23" s="15">
        <v>2</v>
      </c>
      <c r="I23" s="7"/>
    </row>
    <row r="24" spans="2:9" ht="18.5" x14ac:dyDescent="0.45">
      <c r="B24" s="7">
        <v>3</v>
      </c>
      <c r="C24" s="7"/>
      <c r="D24" s="7" t="s">
        <v>64</v>
      </c>
      <c r="E24" s="7"/>
      <c r="F24" s="7"/>
      <c r="G24" s="7">
        <v>33</v>
      </c>
      <c r="H24" s="15">
        <v>1</v>
      </c>
      <c r="I24" s="7"/>
    </row>
    <row r="25" spans="2:9" ht="18.5" x14ac:dyDescent="0.45">
      <c r="B25" s="7"/>
      <c r="C25" s="7"/>
      <c r="D25" s="7"/>
      <c r="E25" s="7"/>
      <c r="F25" s="7"/>
      <c r="G25" s="7"/>
      <c r="H25" s="7"/>
      <c r="I25" s="7"/>
    </row>
    <row r="26" spans="2:9" x14ac:dyDescent="0.35">
      <c r="B26" s="9"/>
      <c r="C26" s="9"/>
      <c r="D26" s="9"/>
      <c r="E26" s="9"/>
      <c r="F26" s="9"/>
      <c r="G26" s="9"/>
    </row>
    <row r="27" spans="2:9" ht="18.5" x14ac:dyDescent="0.45">
      <c r="B27" s="5" t="s">
        <v>43</v>
      </c>
      <c r="C27" s="5"/>
      <c r="D27" s="5"/>
      <c r="E27" s="5"/>
      <c r="F27" s="5"/>
      <c r="G27" s="5"/>
    </row>
    <row r="28" spans="2:9" ht="18.5" x14ac:dyDescent="0.45">
      <c r="B28" s="7"/>
      <c r="C28" s="7" t="s">
        <v>1</v>
      </c>
      <c r="D28" s="7"/>
      <c r="E28" s="7"/>
      <c r="F28" s="7"/>
      <c r="G28" s="7" t="s">
        <v>18</v>
      </c>
    </row>
    <row r="29" spans="2:9" ht="18.5" x14ac:dyDescent="0.45">
      <c r="B29" s="7">
        <v>1</v>
      </c>
      <c r="C29" s="7" t="s">
        <v>45</v>
      </c>
      <c r="D29" s="7"/>
      <c r="E29" s="7"/>
      <c r="F29" s="7"/>
      <c r="G29" s="7">
        <v>54</v>
      </c>
    </row>
    <row r="30" spans="2:9" ht="18.5" x14ac:dyDescent="0.45">
      <c r="B30" s="7">
        <v>2</v>
      </c>
      <c r="C30" s="7" t="s">
        <v>46</v>
      </c>
      <c r="D30" s="7"/>
      <c r="E30" s="7"/>
      <c r="F30" s="7"/>
      <c r="G30" s="7">
        <v>52</v>
      </c>
    </row>
    <row r="31" spans="2:9" ht="18.5" x14ac:dyDescent="0.45">
      <c r="B31" s="7">
        <v>3</v>
      </c>
      <c r="C31" s="7" t="s">
        <v>36</v>
      </c>
      <c r="D31" s="7"/>
      <c r="E31" s="7"/>
      <c r="F31" s="7"/>
      <c r="G31" s="7">
        <v>44</v>
      </c>
    </row>
    <row r="32" spans="2:9" ht="18.5" x14ac:dyDescent="0.45">
      <c r="B32" s="7">
        <v>4</v>
      </c>
      <c r="C32" s="7" t="s">
        <v>17</v>
      </c>
      <c r="D32" s="7"/>
      <c r="E32" s="7"/>
      <c r="F32" s="7"/>
      <c r="G32" s="7">
        <v>42</v>
      </c>
    </row>
    <row r="33" spans="2:7" ht="18.5" x14ac:dyDescent="0.45">
      <c r="B33" s="7">
        <v>5</v>
      </c>
      <c r="C33" s="7" t="s">
        <v>47</v>
      </c>
      <c r="D33" s="7"/>
      <c r="E33" s="7"/>
      <c r="F33" s="7"/>
      <c r="G33" s="7">
        <v>31</v>
      </c>
    </row>
    <row r="34" spans="2:7" ht="18.5" x14ac:dyDescent="0.45">
      <c r="B34" s="7">
        <v>6</v>
      </c>
      <c r="C34" s="7" t="s">
        <v>48</v>
      </c>
      <c r="D34" s="7"/>
      <c r="E34" s="7"/>
      <c r="F34" s="7"/>
      <c r="G34" s="7">
        <v>25</v>
      </c>
    </row>
    <row r="35" spans="2:7" ht="18.5" x14ac:dyDescent="0.45">
      <c r="B35" s="7">
        <v>7</v>
      </c>
      <c r="C35" s="7" t="s">
        <v>49</v>
      </c>
      <c r="D35" s="7"/>
      <c r="E35" s="7"/>
      <c r="F35" s="7"/>
      <c r="G35" s="7">
        <v>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924B-8B76-4867-B597-9E9BFF947CD5}">
  <dimension ref="B2:Q34"/>
  <sheetViews>
    <sheetView workbookViewId="0">
      <selection activeCell="G2" sqref="G2"/>
    </sheetView>
  </sheetViews>
  <sheetFormatPr defaultRowHeight="14.5" x14ac:dyDescent="0.35"/>
  <sheetData>
    <row r="2" spans="2:6" ht="26" x14ac:dyDescent="0.6">
      <c r="B2" s="2" t="s">
        <v>20</v>
      </c>
    </row>
    <row r="3" spans="2:6" ht="7" customHeight="1" x14ac:dyDescent="0.45">
      <c r="B3" s="3"/>
      <c r="C3" s="3"/>
      <c r="D3" s="3"/>
      <c r="E3" s="3"/>
      <c r="F3" s="3"/>
    </row>
    <row r="4" spans="2:6" s="9" customFormat="1" ht="18.5" x14ac:dyDescent="0.45">
      <c r="B4" s="5" t="s">
        <v>141</v>
      </c>
      <c r="C4" s="5"/>
      <c r="D4" s="5"/>
      <c r="E4" s="5"/>
      <c r="F4" s="5"/>
    </row>
    <row r="5" spans="2:6" s="9" customFormat="1" ht="18.5" x14ac:dyDescent="0.45">
      <c r="B5" s="3" t="s">
        <v>14</v>
      </c>
      <c r="C5" s="3"/>
      <c r="D5" s="3"/>
      <c r="E5" s="3"/>
      <c r="F5" s="3" t="s">
        <v>18</v>
      </c>
    </row>
    <row r="6" spans="2:6" s="9" customFormat="1" ht="18.5" x14ac:dyDescent="0.45">
      <c r="B6" s="3">
        <v>1</v>
      </c>
      <c r="C6" s="7" t="s">
        <v>60</v>
      </c>
      <c r="D6" s="7"/>
      <c r="E6" s="7"/>
      <c r="F6" s="3" t="s">
        <v>142</v>
      </c>
    </row>
    <row r="7" spans="2:6" s="9" customFormat="1" ht="18.5" x14ac:dyDescent="0.45">
      <c r="B7" s="3">
        <v>2</v>
      </c>
      <c r="C7" s="3" t="s">
        <v>63</v>
      </c>
      <c r="D7" s="3"/>
      <c r="E7" s="3"/>
      <c r="F7" s="3" t="s">
        <v>143</v>
      </c>
    </row>
    <row r="8" spans="2:6" s="9" customFormat="1" ht="18.5" x14ac:dyDescent="0.45">
      <c r="B8" s="3">
        <v>3</v>
      </c>
      <c r="C8" s="3" t="s">
        <v>17</v>
      </c>
      <c r="D8" s="3"/>
      <c r="E8" s="3"/>
      <c r="F8" s="3" t="s">
        <v>143</v>
      </c>
    </row>
    <row r="9" spans="2:6" s="9" customFormat="1" ht="18.5" x14ac:dyDescent="0.45">
      <c r="B9" s="3">
        <v>4</v>
      </c>
      <c r="C9" s="3" t="s">
        <v>144</v>
      </c>
      <c r="D9" s="3"/>
      <c r="E9" s="3"/>
      <c r="F9" s="3" t="s">
        <v>145</v>
      </c>
    </row>
    <row r="10" spans="2:6" s="9" customFormat="1" ht="18.5" x14ac:dyDescent="0.45">
      <c r="B10" s="3">
        <v>5</v>
      </c>
      <c r="C10" s="3" t="s">
        <v>61</v>
      </c>
      <c r="D10" s="3"/>
      <c r="E10" s="3"/>
      <c r="F10" s="3" t="s">
        <v>147</v>
      </c>
    </row>
    <row r="11" spans="2:6" s="9" customFormat="1" ht="18.5" x14ac:dyDescent="0.45">
      <c r="B11" s="3">
        <v>6</v>
      </c>
      <c r="C11" s="3" t="s">
        <v>57</v>
      </c>
      <c r="D11" s="3"/>
      <c r="E11" s="3"/>
      <c r="F11" s="3" t="s">
        <v>146</v>
      </c>
    </row>
    <row r="12" spans="2:6" s="9" customFormat="1" ht="18.5" x14ac:dyDescent="0.45">
      <c r="B12" s="3">
        <v>7</v>
      </c>
      <c r="C12" s="3" t="s">
        <v>151</v>
      </c>
      <c r="D12" s="3"/>
      <c r="E12" s="3"/>
      <c r="F12" s="3" t="s">
        <v>152</v>
      </c>
    </row>
    <row r="13" spans="2:6" s="9" customFormat="1" ht="18.5" x14ac:dyDescent="0.45">
      <c r="B13" s="3">
        <v>8</v>
      </c>
      <c r="C13" s="3" t="s">
        <v>148</v>
      </c>
      <c r="D13" s="3"/>
      <c r="E13" s="3"/>
      <c r="F13" s="3" t="s">
        <v>149</v>
      </c>
    </row>
    <row r="14" spans="2:6" s="9" customFormat="1" ht="18.5" x14ac:dyDescent="0.45">
      <c r="B14" s="3">
        <v>9</v>
      </c>
      <c r="C14" s="3" t="s">
        <v>116</v>
      </c>
      <c r="D14" s="3"/>
      <c r="E14" s="3"/>
      <c r="F14" s="3" t="s">
        <v>150</v>
      </c>
    </row>
    <row r="15" spans="2:6" s="9" customFormat="1" ht="18.5" x14ac:dyDescent="0.45">
      <c r="B15" s="3"/>
      <c r="C15" s="3"/>
      <c r="D15" s="3"/>
      <c r="E15" s="3"/>
      <c r="F15" s="3"/>
    </row>
    <row r="16" spans="2:6" s="9" customFormat="1" ht="18.5" x14ac:dyDescent="0.45">
      <c r="B16" s="5" t="s">
        <v>91</v>
      </c>
      <c r="C16" s="5"/>
      <c r="D16" s="5"/>
      <c r="E16" s="5"/>
      <c r="F16" s="5"/>
    </row>
    <row r="17" spans="2:17" s="9" customFormat="1" ht="18.5" x14ac:dyDescent="0.45">
      <c r="B17" s="3" t="s">
        <v>14</v>
      </c>
      <c r="C17" s="3"/>
      <c r="D17" s="3"/>
      <c r="E17" s="3"/>
      <c r="F17" s="3" t="s">
        <v>18</v>
      </c>
    </row>
    <row r="18" spans="2:17" s="9" customFormat="1" ht="18.5" x14ac:dyDescent="0.45">
      <c r="B18" s="3">
        <v>1</v>
      </c>
      <c r="C18" s="7" t="s">
        <v>60</v>
      </c>
      <c r="D18" s="7"/>
      <c r="E18" s="7"/>
      <c r="F18" s="3"/>
    </row>
    <row r="19" spans="2:17" s="9" customFormat="1" ht="18.5" x14ac:dyDescent="0.45">
      <c r="B19" s="3">
        <v>2</v>
      </c>
      <c r="C19" s="3" t="s">
        <v>92</v>
      </c>
      <c r="D19" s="3"/>
      <c r="E19" s="3"/>
      <c r="F19" s="3"/>
    </row>
    <row r="20" spans="2:17" s="9" customFormat="1" ht="18.5" x14ac:dyDescent="0.45">
      <c r="B20" s="3">
        <v>3</v>
      </c>
      <c r="C20" s="3" t="s">
        <v>71</v>
      </c>
      <c r="D20" s="3"/>
      <c r="E20" s="3"/>
      <c r="F20" s="3"/>
    </row>
    <row r="21" spans="2:17" s="9" customFormat="1" ht="18.5" x14ac:dyDescent="0.45">
      <c r="B21" s="3"/>
      <c r="C21" s="3"/>
      <c r="D21" s="3"/>
      <c r="E21" s="3"/>
      <c r="F21" s="3"/>
    </row>
    <row r="22" spans="2:17" ht="18.5" x14ac:dyDescent="0.45">
      <c r="B22" s="3"/>
      <c r="C22" s="3"/>
      <c r="D22" s="3"/>
      <c r="E22" s="3"/>
      <c r="F22" s="3"/>
    </row>
    <row r="23" spans="2:17" ht="18.5" x14ac:dyDescent="0.45">
      <c r="B23" s="5" t="s">
        <v>13</v>
      </c>
      <c r="C23" s="5"/>
      <c r="D23" s="5"/>
      <c r="E23" s="5"/>
      <c r="F23" s="5"/>
    </row>
    <row r="24" spans="2:17" ht="18.5" x14ac:dyDescent="0.45">
      <c r="B24" s="3" t="s">
        <v>14</v>
      </c>
      <c r="C24" s="3"/>
      <c r="D24" s="3"/>
      <c r="E24" s="3"/>
      <c r="F24" s="3" t="s">
        <v>18</v>
      </c>
      <c r="Q24" s="16"/>
    </row>
    <row r="25" spans="2:17" ht="21" customHeight="1" x14ac:dyDescent="0.45">
      <c r="B25" s="3">
        <v>1</v>
      </c>
      <c r="C25" s="7" t="s">
        <v>15</v>
      </c>
      <c r="D25" s="7"/>
      <c r="E25" s="7"/>
      <c r="F25" s="3">
        <v>64</v>
      </c>
      <c r="Q25" s="17"/>
    </row>
    <row r="26" spans="2:17" ht="18.75" customHeight="1" x14ac:dyDescent="0.45">
      <c r="B26" s="3">
        <v>2</v>
      </c>
      <c r="C26" s="3" t="s">
        <v>16</v>
      </c>
      <c r="D26" s="3"/>
      <c r="E26" s="3"/>
      <c r="F26" s="3">
        <v>63</v>
      </c>
      <c r="Q26" s="17"/>
    </row>
    <row r="27" spans="2:17" ht="20.25" customHeight="1" x14ac:dyDescent="0.45">
      <c r="B27" s="3">
        <v>3</v>
      </c>
      <c r="C27" s="3" t="s">
        <v>17</v>
      </c>
      <c r="D27" s="3"/>
      <c r="E27" s="3"/>
      <c r="F27" s="3">
        <v>59</v>
      </c>
      <c r="Q27" s="17"/>
    </row>
    <row r="28" spans="2:17" ht="18.5" x14ac:dyDescent="0.45">
      <c r="B28" s="3"/>
      <c r="C28" s="3"/>
      <c r="D28" s="3"/>
      <c r="E28" s="3"/>
      <c r="F28" s="3"/>
    </row>
    <row r="29" spans="2:17" ht="18.75" customHeight="1" x14ac:dyDescent="0.45">
      <c r="B29" s="3"/>
      <c r="C29" s="3"/>
      <c r="D29" s="3"/>
      <c r="E29" s="3"/>
      <c r="F29" s="3"/>
      <c r="Q29" s="17"/>
    </row>
    <row r="30" spans="2:17" ht="18.5" x14ac:dyDescent="0.45">
      <c r="B30" s="5" t="s">
        <v>80</v>
      </c>
      <c r="C30" s="5"/>
      <c r="D30" s="5"/>
      <c r="E30" s="5"/>
      <c r="F30" s="5"/>
      <c r="Q30" s="17"/>
    </row>
    <row r="31" spans="2:17" ht="18.5" x14ac:dyDescent="0.45">
      <c r="B31" s="3" t="s">
        <v>14</v>
      </c>
      <c r="D31" s="3"/>
      <c r="E31" s="3"/>
      <c r="F31" s="3" t="s">
        <v>18</v>
      </c>
    </row>
    <row r="32" spans="2:17" ht="18.5" x14ac:dyDescent="0.45">
      <c r="B32" s="3">
        <v>1</v>
      </c>
      <c r="C32" s="3" t="s">
        <v>16</v>
      </c>
      <c r="D32" s="7"/>
      <c r="E32" s="7"/>
      <c r="F32" s="3"/>
    </row>
    <row r="33" spans="2:6" ht="18.5" x14ac:dyDescent="0.45">
      <c r="B33" s="3">
        <v>2</v>
      </c>
      <c r="C33" s="7" t="s">
        <v>15</v>
      </c>
      <c r="D33" s="3"/>
      <c r="E33" s="3"/>
      <c r="F33" s="3"/>
    </row>
    <row r="34" spans="2:6" ht="18.5" x14ac:dyDescent="0.45">
      <c r="B34" s="3">
        <v>3</v>
      </c>
      <c r="C34" s="3" t="s">
        <v>17</v>
      </c>
      <c r="D34" s="3"/>
      <c r="E34" s="3"/>
      <c r="F34" s="3"/>
    </row>
  </sheetData>
  <phoneticPr fontId="1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7B1D6-F437-4F2C-B384-09F49117D1CE}">
  <dimension ref="B2:F22"/>
  <sheetViews>
    <sheetView workbookViewId="0">
      <selection activeCell="J10" sqref="J10"/>
    </sheetView>
  </sheetViews>
  <sheetFormatPr defaultRowHeight="14.5" x14ac:dyDescent="0.35"/>
  <sheetData>
    <row r="2" spans="2:6" ht="26" x14ac:dyDescent="0.6">
      <c r="B2" s="2" t="s">
        <v>19</v>
      </c>
    </row>
    <row r="4" spans="2:6" ht="18.5" x14ac:dyDescent="0.45">
      <c r="B4" s="5" t="s">
        <v>141</v>
      </c>
      <c r="C4" s="6"/>
      <c r="D4" s="6"/>
      <c r="E4" s="6"/>
      <c r="F4" s="6"/>
    </row>
    <row r="5" spans="2:6" s="9" customFormat="1" ht="18.5" x14ac:dyDescent="0.45">
      <c r="B5" s="3" t="s">
        <v>14</v>
      </c>
      <c r="C5" s="3"/>
      <c r="D5" s="3"/>
      <c r="E5" s="3"/>
      <c r="F5" s="3" t="s">
        <v>18</v>
      </c>
    </row>
    <row r="6" spans="2:6" s="9" customFormat="1" ht="18.5" x14ac:dyDescent="0.45">
      <c r="B6" s="3">
        <v>1</v>
      </c>
      <c r="C6" s="7" t="s">
        <v>63</v>
      </c>
      <c r="D6" s="7"/>
      <c r="E6" s="7"/>
      <c r="F6" s="3"/>
    </row>
    <row r="7" spans="2:6" s="9" customFormat="1" x14ac:dyDescent="0.35"/>
    <row r="8" spans="2:6" s="9" customFormat="1" x14ac:dyDescent="0.35"/>
    <row r="9" spans="2:6" s="9" customFormat="1" x14ac:dyDescent="0.35"/>
    <row r="10" spans="2:6" ht="18.5" x14ac:dyDescent="0.45">
      <c r="B10" s="5" t="s">
        <v>91</v>
      </c>
      <c r="C10" s="6"/>
      <c r="D10" s="6"/>
      <c r="E10" s="6"/>
      <c r="F10" s="6"/>
    </row>
    <row r="11" spans="2:6" ht="18.5" x14ac:dyDescent="0.45">
      <c r="B11" s="3" t="s">
        <v>14</v>
      </c>
      <c r="C11" s="3"/>
      <c r="D11" s="3"/>
      <c r="E11" s="3"/>
      <c r="F11" s="3" t="s">
        <v>18</v>
      </c>
    </row>
    <row r="12" spans="2:6" ht="18.5" x14ac:dyDescent="0.45">
      <c r="B12" s="3">
        <v>1</v>
      </c>
      <c r="C12" s="7" t="s">
        <v>17</v>
      </c>
      <c r="D12" s="7"/>
      <c r="E12" s="7"/>
      <c r="F12" s="3"/>
    </row>
    <row r="15" spans="2:6" ht="18.5" x14ac:dyDescent="0.45">
      <c r="B15" s="5" t="s">
        <v>13</v>
      </c>
      <c r="C15" s="6"/>
      <c r="D15" s="6"/>
      <c r="E15" s="6"/>
      <c r="F15" s="6"/>
    </row>
    <row r="16" spans="2:6" ht="18.5" x14ac:dyDescent="0.45">
      <c r="B16" s="3" t="s">
        <v>14</v>
      </c>
      <c r="C16" s="3"/>
      <c r="D16" s="3"/>
      <c r="E16" s="3"/>
      <c r="F16" s="3" t="s">
        <v>18</v>
      </c>
    </row>
    <row r="17" spans="2:6" ht="18.5" x14ac:dyDescent="0.45">
      <c r="B17" s="3">
        <v>1</v>
      </c>
      <c r="C17" s="7" t="s">
        <v>57</v>
      </c>
      <c r="D17" s="7"/>
      <c r="E17" s="7"/>
      <c r="F17" s="3"/>
    </row>
    <row r="18" spans="2:6" ht="18.5" x14ac:dyDescent="0.45">
      <c r="B18" s="3"/>
      <c r="C18" s="3"/>
      <c r="D18" s="3"/>
      <c r="E18" s="3"/>
      <c r="F18" s="3"/>
    </row>
    <row r="19" spans="2:6" ht="18.5" x14ac:dyDescent="0.45">
      <c r="B19" s="3"/>
      <c r="C19" s="3"/>
      <c r="D19" s="3"/>
      <c r="E19" s="3"/>
      <c r="F19" s="3"/>
    </row>
    <row r="20" spans="2:6" ht="18.5" x14ac:dyDescent="0.45">
      <c r="B20" s="5" t="s">
        <v>79</v>
      </c>
      <c r="C20" s="6"/>
      <c r="D20" s="6"/>
      <c r="E20" s="6"/>
      <c r="F20" s="6"/>
    </row>
    <row r="21" spans="2:6" ht="18.5" x14ac:dyDescent="0.45">
      <c r="B21" s="3" t="s">
        <v>14</v>
      </c>
      <c r="C21" s="3"/>
      <c r="D21" s="3"/>
      <c r="E21" s="3"/>
      <c r="F21" s="3" t="s">
        <v>18</v>
      </c>
    </row>
    <row r="22" spans="2:6" ht="18.5" x14ac:dyDescent="0.45">
      <c r="B22" s="3">
        <v>1</v>
      </c>
      <c r="C22" s="7" t="s">
        <v>15</v>
      </c>
      <c r="D22" s="7"/>
      <c r="E22" s="7"/>
      <c r="F22"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3F556-15BE-477E-AD52-4053DA717DD9}">
  <dimension ref="B2:L45"/>
  <sheetViews>
    <sheetView zoomScale="89" workbookViewId="0">
      <selection activeCell="J18" sqref="J18"/>
    </sheetView>
  </sheetViews>
  <sheetFormatPr defaultRowHeight="14.5" x14ac:dyDescent="0.35"/>
  <cols>
    <col min="4" max="4" width="13.453125" customWidth="1"/>
  </cols>
  <sheetData>
    <row r="2" spans="2:10" ht="26" x14ac:dyDescent="0.6">
      <c r="B2" s="2" t="s">
        <v>21</v>
      </c>
    </row>
    <row r="4" spans="2:10" s="9" customFormat="1" ht="18.5" x14ac:dyDescent="0.45">
      <c r="B4" s="5" t="s">
        <v>156</v>
      </c>
      <c r="C4" s="5"/>
      <c r="D4" s="5"/>
      <c r="E4" s="5"/>
      <c r="F4" s="5"/>
      <c r="G4" s="5"/>
    </row>
    <row r="5" spans="2:10" s="9" customFormat="1" ht="18.5" x14ac:dyDescent="0.45">
      <c r="B5" s="3" t="s">
        <v>14</v>
      </c>
      <c r="C5" s="3"/>
      <c r="D5" s="3"/>
      <c r="E5" s="7" t="s">
        <v>2</v>
      </c>
      <c r="F5" s="7"/>
      <c r="G5" s="7" t="s">
        <v>3</v>
      </c>
    </row>
    <row r="6" spans="2:10" s="9" customFormat="1" ht="18.5" x14ac:dyDescent="0.45">
      <c r="B6" s="19">
        <v>1</v>
      </c>
      <c r="C6" s="19" t="s">
        <v>60</v>
      </c>
      <c r="D6" s="20"/>
      <c r="E6" s="21" t="s">
        <v>157</v>
      </c>
      <c r="F6" s="22"/>
      <c r="G6" s="19">
        <f>14+11</f>
        <v>25</v>
      </c>
      <c r="J6" s="20"/>
    </row>
    <row r="7" spans="2:10" s="9" customFormat="1" ht="18.5" x14ac:dyDescent="0.45">
      <c r="B7" s="19">
        <v>2</v>
      </c>
      <c r="C7" s="19" t="s">
        <v>95</v>
      </c>
      <c r="D7" s="19"/>
      <c r="E7" s="21" t="s">
        <v>158</v>
      </c>
      <c r="F7" s="19"/>
      <c r="G7" s="19">
        <f>9+13</f>
        <v>22</v>
      </c>
    </row>
    <row r="8" spans="2:10" s="9" customFormat="1" ht="18.5" x14ac:dyDescent="0.45">
      <c r="B8" s="19">
        <v>3</v>
      </c>
      <c r="C8" s="19" t="s">
        <v>104</v>
      </c>
      <c r="D8" s="19"/>
      <c r="E8" s="21" t="s">
        <v>74</v>
      </c>
      <c r="F8" s="19"/>
      <c r="G8" s="19">
        <v>20</v>
      </c>
      <c r="H8" s="9" t="s">
        <v>163</v>
      </c>
    </row>
    <row r="9" spans="2:10" s="9" customFormat="1" ht="18.5" x14ac:dyDescent="0.45">
      <c r="B9" s="19">
        <v>4</v>
      </c>
      <c r="C9" s="19" t="s">
        <v>61</v>
      </c>
      <c r="D9" s="19"/>
      <c r="E9" s="21" t="s">
        <v>74</v>
      </c>
      <c r="F9" s="19"/>
      <c r="G9" s="19">
        <v>20</v>
      </c>
      <c r="H9" s="9" t="s">
        <v>164</v>
      </c>
    </row>
    <row r="10" spans="2:10" s="9" customFormat="1" ht="18.5" x14ac:dyDescent="0.45">
      <c r="B10" s="19">
        <v>5</v>
      </c>
      <c r="C10" s="19" t="s">
        <v>151</v>
      </c>
      <c r="D10" s="22"/>
      <c r="E10" s="21" t="s">
        <v>159</v>
      </c>
      <c r="F10" s="22"/>
      <c r="G10" s="19">
        <f>7+11</f>
        <v>18</v>
      </c>
    </row>
    <row r="11" spans="2:10" s="9" customFormat="1" ht="18.5" x14ac:dyDescent="0.45">
      <c r="B11" s="19">
        <v>6</v>
      </c>
      <c r="C11" s="19" t="s">
        <v>63</v>
      </c>
      <c r="D11" s="22"/>
      <c r="E11" s="21" t="s">
        <v>160</v>
      </c>
      <c r="F11" s="22"/>
      <c r="G11" s="19">
        <v>17</v>
      </c>
    </row>
    <row r="12" spans="2:10" s="9" customFormat="1" ht="18.5" x14ac:dyDescent="0.45">
      <c r="B12" s="19">
        <v>7</v>
      </c>
      <c r="C12" s="19" t="s">
        <v>116</v>
      </c>
      <c r="D12" s="22"/>
      <c r="E12" s="21" t="s">
        <v>161</v>
      </c>
      <c r="F12" s="22"/>
      <c r="G12" s="19">
        <v>13</v>
      </c>
    </row>
    <row r="13" spans="2:10" s="9" customFormat="1" ht="18.5" x14ac:dyDescent="0.45">
      <c r="B13" s="19">
        <v>8</v>
      </c>
      <c r="C13" s="19" t="s">
        <v>105</v>
      </c>
      <c r="D13" s="22"/>
      <c r="E13" s="21" t="s">
        <v>162</v>
      </c>
      <c r="F13" s="22"/>
      <c r="G13" s="19">
        <v>13</v>
      </c>
    </row>
    <row r="14" spans="2:10" s="9" customFormat="1" x14ac:dyDescent="0.35"/>
    <row r="15" spans="2:10" s="9" customFormat="1" x14ac:dyDescent="0.35"/>
    <row r="16" spans="2:10" ht="18.5" x14ac:dyDescent="0.45">
      <c r="B16" s="5" t="s">
        <v>93</v>
      </c>
      <c r="C16" s="5"/>
      <c r="D16" s="5"/>
      <c r="E16" s="5"/>
      <c r="F16" s="5"/>
      <c r="G16" s="5"/>
      <c r="H16" s="9"/>
      <c r="I16" s="9"/>
    </row>
    <row r="17" spans="2:12" ht="18.5" x14ac:dyDescent="0.45">
      <c r="B17" s="3" t="s">
        <v>14</v>
      </c>
      <c r="C17" s="3"/>
      <c r="D17" s="3"/>
      <c r="E17" s="7" t="s">
        <v>2</v>
      </c>
      <c r="F17" s="7"/>
      <c r="G17" s="7" t="s">
        <v>3</v>
      </c>
      <c r="H17" s="9"/>
      <c r="I17" s="9"/>
      <c r="L17" s="18"/>
    </row>
    <row r="18" spans="2:12" ht="18.5" x14ac:dyDescent="0.45">
      <c r="B18" s="19">
        <v>1</v>
      </c>
      <c r="C18" s="20" t="s">
        <v>81</v>
      </c>
      <c r="D18" s="20"/>
      <c r="E18" s="21" t="s">
        <v>99</v>
      </c>
      <c r="F18" s="22"/>
      <c r="G18" s="19">
        <v>26</v>
      </c>
      <c r="H18" s="9"/>
      <c r="I18" s="9"/>
    </row>
    <row r="19" spans="2:12" ht="18.5" x14ac:dyDescent="0.45">
      <c r="B19" s="19">
        <v>2</v>
      </c>
      <c r="C19" s="19" t="s">
        <v>104</v>
      </c>
      <c r="D19" s="19"/>
      <c r="E19" s="21" t="s">
        <v>99</v>
      </c>
      <c r="F19" s="19"/>
      <c r="G19" s="19">
        <v>26</v>
      </c>
      <c r="H19" s="9"/>
      <c r="I19" s="9"/>
    </row>
    <row r="20" spans="2:12" ht="18.5" x14ac:dyDescent="0.45">
      <c r="B20" s="19">
        <v>3</v>
      </c>
      <c r="C20" s="19" t="s">
        <v>60</v>
      </c>
      <c r="D20" s="19"/>
      <c r="E20" s="21" t="s">
        <v>102</v>
      </c>
      <c r="F20" s="19"/>
      <c r="G20" s="19">
        <v>24</v>
      </c>
      <c r="I20" s="9"/>
    </row>
    <row r="21" spans="2:12" ht="18.5" x14ac:dyDescent="0.45">
      <c r="B21" s="19">
        <v>4</v>
      </c>
      <c r="C21" s="19" t="s">
        <v>61</v>
      </c>
      <c r="D21" s="19"/>
      <c r="E21" s="21" t="s">
        <v>103</v>
      </c>
      <c r="F21" s="19"/>
      <c r="G21" s="19">
        <v>24</v>
      </c>
      <c r="H21" s="9" t="s">
        <v>94</v>
      </c>
      <c r="I21" s="9"/>
    </row>
    <row r="22" spans="2:12" ht="18.5" x14ac:dyDescent="0.45">
      <c r="B22" s="19">
        <v>5</v>
      </c>
      <c r="C22" s="19" t="s">
        <v>95</v>
      </c>
      <c r="D22" s="22"/>
      <c r="E22" s="21" t="s">
        <v>101</v>
      </c>
      <c r="F22" s="22"/>
      <c r="G22" s="19">
        <v>21</v>
      </c>
    </row>
    <row r="23" spans="2:12" ht="18.5" x14ac:dyDescent="0.45">
      <c r="B23" s="19">
        <v>6</v>
      </c>
      <c r="C23" s="19" t="s">
        <v>63</v>
      </c>
      <c r="D23" s="22"/>
      <c r="E23" s="21" t="s">
        <v>98</v>
      </c>
      <c r="F23" s="22"/>
      <c r="G23" s="19">
        <v>20</v>
      </c>
    </row>
    <row r="24" spans="2:12" ht="18.5" x14ac:dyDescent="0.45">
      <c r="B24" s="19">
        <v>7</v>
      </c>
      <c r="C24" s="19" t="s">
        <v>105</v>
      </c>
      <c r="D24" s="22"/>
      <c r="E24" s="21" t="s">
        <v>100</v>
      </c>
      <c r="F24" s="22"/>
      <c r="G24" s="19">
        <v>19</v>
      </c>
    </row>
    <row r="25" spans="2:12" ht="18.5" x14ac:dyDescent="0.45">
      <c r="B25" s="19">
        <v>8</v>
      </c>
      <c r="C25" s="19" t="s">
        <v>116</v>
      </c>
      <c r="D25" s="22"/>
      <c r="E25" s="21" t="s">
        <v>97</v>
      </c>
      <c r="F25" s="22"/>
      <c r="G25" s="19">
        <v>16</v>
      </c>
      <c r="H25" s="9"/>
    </row>
    <row r="26" spans="2:12" x14ac:dyDescent="0.35">
      <c r="B26" s="9"/>
      <c r="C26" s="9"/>
      <c r="D26" s="9"/>
      <c r="E26" s="9"/>
      <c r="F26" s="9"/>
      <c r="G26" s="9"/>
      <c r="H26" s="9"/>
    </row>
    <row r="28" spans="2:12" ht="18.5" x14ac:dyDescent="0.45">
      <c r="B28" s="5" t="s">
        <v>22</v>
      </c>
      <c r="C28" s="5"/>
      <c r="D28" s="5"/>
      <c r="E28" s="5"/>
      <c r="F28" s="5"/>
      <c r="G28" s="5"/>
    </row>
    <row r="29" spans="2:12" ht="18.5" x14ac:dyDescent="0.45">
      <c r="B29" s="3" t="s">
        <v>14</v>
      </c>
      <c r="C29" s="3"/>
      <c r="D29" s="3"/>
      <c r="E29" s="7" t="s">
        <v>2</v>
      </c>
      <c r="F29" s="7"/>
      <c r="G29" s="7" t="s">
        <v>3</v>
      </c>
    </row>
    <row r="30" spans="2:12" ht="18.5" x14ac:dyDescent="0.45">
      <c r="B30" s="3">
        <v>1</v>
      </c>
      <c r="C30" s="7" t="s">
        <v>71</v>
      </c>
      <c r="D30" s="7"/>
      <c r="E30" s="13" t="s">
        <v>72</v>
      </c>
      <c r="G30" s="3">
        <v>23</v>
      </c>
    </row>
    <row r="31" spans="2:12" ht="18.5" x14ac:dyDescent="0.45">
      <c r="B31" s="3">
        <v>2</v>
      </c>
      <c r="C31" s="3" t="s">
        <v>63</v>
      </c>
      <c r="D31" s="3"/>
      <c r="E31" s="14" t="s">
        <v>73</v>
      </c>
      <c r="F31" s="3"/>
      <c r="G31" s="3">
        <v>22</v>
      </c>
    </row>
    <row r="32" spans="2:12" ht="18.5" x14ac:dyDescent="0.45">
      <c r="B32" s="3">
        <v>3</v>
      </c>
      <c r="C32" s="3" t="s">
        <v>15</v>
      </c>
      <c r="D32" s="3"/>
      <c r="E32" s="14" t="s">
        <v>74</v>
      </c>
      <c r="F32" s="3"/>
      <c r="G32" s="3">
        <v>20</v>
      </c>
      <c r="H32" t="s">
        <v>77</v>
      </c>
    </row>
    <row r="33" spans="2:7" ht="18.5" x14ac:dyDescent="0.45">
      <c r="B33" s="3"/>
      <c r="C33" s="3" t="s">
        <v>60</v>
      </c>
      <c r="D33" s="3"/>
      <c r="E33" s="14" t="s">
        <v>75</v>
      </c>
      <c r="F33" s="3"/>
      <c r="G33" s="3">
        <v>20</v>
      </c>
    </row>
    <row r="34" spans="2:7" ht="18.5" x14ac:dyDescent="0.45">
      <c r="B34" s="3"/>
      <c r="C34" s="3" t="s">
        <v>17</v>
      </c>
      <c r="D34" s="3"/>
      <c r="E34" s="14" t="s">
        <v>76</v>
      </c>
      <c r="F34" s="3"/>
      <c r="G34" s="3">
        <v>20</v>
      </c>
    </row>
    <row r="35" spans="2:7" ht="18.5" x14ac:dyDescent="0.45">
      <c r="B35" s="3"/>
      <c r="C35" s="3"/>
      <c r="D35" s="3"/>
      <c r="E35" s="3"/>
      <c r="F35" s="3"/>
      <c r="G35" s="3"/>
    </row>
    <row r="36" spans="2:7" ht="18.5" x14ac:dyDescent="0.45">
      <c r="B36" s="3"/>
      <c r="C36" s="3"/>
      <c r="D36" s="3"/>
      <c r="E36" s="3"/>
      <c r="F36" s="3"/>
      <c r="G36" s="3"/>
    </row>
    <row r="39" spans="2:7" ht="18.5" x14ac:dyDescent="0.45">
      <c r="B39" s="5" t="s">
        <v>35</v>
      </c>
      <c r="C39" s="5"/>
      <c r="D39" s="5"/>
      <c r="E39" s="5"/>
      <c r="F39" s="5"/>
      <c r="G39" s="5"/>
    </row>
    <row r="40" spans="2:7" ht="18.5" x14ac:dyDescent="0.45">
      <c r="B40" s="7" t="s">
        <v>52</v>
      </c>
      <c r="C40" s="7" t="s">
        <v>1</v>
      </c>
      <c r="D40" s="7"/>
      <c r="E40" s="7" t="s">
        <v>2</v>
      </c>
      <c r="F40" s="7"/>
      <c r="G40" s="7" t="s">
        <v>3</v>
      </c>
    </row>
    <row r="41" spans="2:7" ht="18.5" x14ac:dyDescent="0.45">
      <c r="B41" s="7">
        <v>1</v>
      </c>
      <c r="C41" s="7" t="s">
        <v>81</v>
      </c>
      <c r="D41" s="7"/>
      <c r="E41" s="7" t="s">
        <v>53</v>
      </c>
      <c r="F41" s="7"/>
      <c r="G41" s="7">
        <v>25</v>
      </c>
    </row>
    <row r="42" spans="2:7" ht="18.5" x14ac:dyDescent="0.45">
      <c r="B42" s="7">
        <v>2</v>
      </c>
      <c r="C42" s="7" t="s">
        <v>17</v>
      </c>
      <c r="D42" s="7"/>
      <c r="E42" s="7" t="s">
        <v>53</v>
      </c>
      <c r="F42" s="7"/>
      <c r="G42" s="7">
        <v>25</v>
      </c>
    </row>
    <row r="43" spans="2:7" ht="18.5" x14ac:dyDescent="0.45">
      <c r="B43" s="7">
        <v>3</v>
      </c>
      <c r="C43" s="7" t="s">
        <v>82</v>
      </c>
      <c r="D43" s="7"/>
      <c r="E43" s="7" t="s">
        <v>54</v>
      </c>
      <c r="F43" s="7"/>
      <c r="G43" s="7">
        <v>22</v>
      </c>
    </row>
    <row r="44" spans="2:7" ht="18.5" x14ac:dyDescent="0.45">
      <c r="B44" s="7">
        <v>4</v>
      </c>
      <c r="C44" s="7" t="s">
        <v>11</v>
      </c>
      <c r="D44" s="7"/>
      <c r="E44" s="7" t="s">
        <v>55</v>
      </c>
      <c r="F44" s="7"/>
      <c r="G44" s="7">
        <v>16</v>
      </c>
    </row>
    <row r="45" spans="2:7" ht="18.5" x14ac:dyDescent="0.45">
      <c r="B45" s="7">
        <v>5</v>
      </c>
      <c r="C45" s="7" t="s">
        <v>9</v>
      </c>
      <c r="D45" s="7"/>
      <c r="E45" s="7" t="s">
        <v>56</v>
      </c>
      <c r="F45" s="7"/>
      <c r="G45" s="7">
        <v>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0C348-0881-46F9-8E4A-268065FF855D}">
  <dimension ref="B2:H29"/>
  <sheetViews>
    <sheetView zoomScale="101" workbookViewId="0">
      <selection activeCell="E1" sqref="E1"/>
    </sheetView>
  </sheetViews>
  <sheetFormatPr defaultRowHeight="14.5" x14ac:dyDescent="0.35"/>
  <cols>
    <col min="3" max="3" width="16.26953125" customWidth="1"/>
  </cols>
  <sheetData>
    <row r="2" spans="2:8" ht="26" x14ac:dyDescent="0.6">
      <c r="B2" s="2" t="s">
        <v>23</v>
      </c>
      <c r="G2" s="1"/>
    </row>
    <row r="3" spans="2:8" ht="18.5" x14ac:dyDescent="0.45">
      <c r="B3" s="5" t="s">
        <v>156</v>
      </c>
      <c r="C3" s="5"/>
      <c r="D3" s="5"/>
      <c r="E3" s="5"/>
      <c r="F3" s="5"/>
    </row>
    <row r="4" spans="2:8" s="9" customFormat="1" ht="18.5" x14ac:dyDescent="0.45">
      <c r="B4" s="3" t="s">
        <v>14</v>
      </c>
      <c r="C4" s="3"/>
      <c r="D4" s="3"/>
      <c r="E4" s="3"/>
      <c r="F4" s="3" t="s">
        <v>18</v>
      </c>
    </row>
    <row r="5" spans="2:8" s="9" customFormat="1" ht="18.5" x14ac:dyDescent="0.45">
      <c r="B5" s="3">
        <v>1</v>
      </c>
      <c r="C5" s="3" t="s">
        <v>60</v>
      </c>
      <c r="D5" s="3"/>
      <c r="E5" s="7" t="s">
        <v>165</v>
      </c>
      <c r="F5" s="3">
        <v>15</v>
      </c>
    </row>
    <row r="6" spans="2:8" s="9" customFormat="1" x14ac:dyDescent="0.35"/>
    <row r="7" spans="2:8" s="9" customFormat="1" x14ac:dyDescent="0.35"/>
    <row r="8" spans="2:8" ht="18.5" x14ac:dyDescent="0.45">
      <c r="B8" s="5" t="s">
        <v>93</v>
      </c>
      <c r="C8" s="5"/>
      <c r="D8" s="5"/>
      <c r="E8" s="5"/>
      <c r="F8" s="5"/>
    </row>
    <row r="9" spans="2:8" ht="18.5" x14ac:dyDescent="0.45">
      <c r="B9" s="3" t="s">
        <v>14</v>
      </c>
      <c r="C9" s="3"/>
      <c r="D9" s="3"/>
      <c r="E9" s="3"/>
      <c r="F9" s="3" t="s">
        <v>18</v>
      </c>
      <c r="G9" s="3"/>
      <c r="H9" s="3"/>
    </row>
    <row r="10" spans="2:8" ht="18.5" x14ac:dyDescent="0.45">
      <c r="B10" s="3">
        <v>1</v>
      </c>
      <c r="C10" s="3" t="s">
        <v>81</v>
      </c>
      <c r="D10" s="3"/>
      <c r="E10" s="7" t="s">
        <v>109</v>
      </c>
      <c r="F10" s="3">
        <v>18</v>
      </c>
      <c r="G10" s="3"/>
      <c r="H10" s="3"/>
    </row>
    <row r="11" spans="2:8" ht="18.5" x14ac:dyDescent="0.45">
      <c r="B11">
        <v>2</v>
      </c>
      <c r="C11" s="3" t="s">
        <v>104</v>
      </c>
      <c r="E11" s="3" t="s">
        <v>110</v>
      </c>
      <c r="F11" s="3">
        <v>14</v>
      </c>
      <c r="H11" s="3"/>
    </row>
    <row r="12" spans="2:8" ht="18.5" x14ac:dyDescent="0.45">
      <c r="B12">
        <v>3</v>
      </c>
      <c r="C12" s="3" t="s">
        <v>108</v>
      </c>
      <c r="E12" s="3" t="s">
        <v>111</v>
      </c>
      <c r="F12" s="3">
        <v>12</v>
      </c>
      <c r="H12" s="3"/>
    </row>
    <row r="13" spans="2:8" ht="18.5" x14ac:dyDescent="0.45">
      <c r="B13">
        <v>4</v>
      </c>
      <c r="C13" s="3" t="s">
        <v>107</v>
      </c>
      <c r="E13" s="3" t="s">
        <v>113</v>
      </c>
      <c r="F13" s="3">
        <v>13</v>
      </c>
      <c r="H13" s="3"/>
    </row>
    <row r="14" spans="2:8" ht="18.5" x14ac:dyDescent="0.45">
      <c r="B14">
        <v>5</v>
      </c>
      <c r="C14" s="3" t="s">
        <v>106</v>
      </c>
      <c r="E14" s="3" t="s">
        <v>112</v>
      </c>
      <c r="F14" s="3">
        <v>12</v>
      </c>
      <c r="H14" s="3"/>
    </row>
    <row r="15" spans="2:8" ht="18.5" x14ac:dyDescent="0.45">
      <c r="B15">
        <v>6</v>
      </c>
      <c r="C15" s="3" t="s">
        <v>96</v>
      </c>
      <c r="E15" s="3" t="s">
        <v>114</v>
      </c>
      <c r="F15" s="3">
        <v>11</v>
      </c>
      <c r="H15" s="3"/>
    </row>
    <row r="16" spans="2:8" ht="18.5" x14ac:dyDescent="0.45">
      <c r="B16">
        <v>7</v>
      </c>
      <c r="C16" s="3" t="s">
        <v>9</v>
      </c>
      <c r="E16" s="3" t="s">
        <v>115</v>
      </c>
      <c r="F16" s="3">
        <v>9</v>
      </c>
      <c r="H16" s="3"/>
    </row>
    <row r="17" spans="2:8" ht="18.5" x14ac:dyDescent="0.45">
      <c r="G17" s="3"/>
      <c r="H17" s="3"/>
    </row>
    <row r="18" spans="2:8" ht="18.5" x14ac:dyDescent="0.45">
      <c r="B18" s="5" t="s">
        <v>22</v>
      </c>
      <c r="C18" s="5"/>
      <c r="D18" s="5"/>
      <c r="E18" s="5"/>
      <c r="F18" s="5"/>
      <c r="G18" s="3"/>
      <c r="H18" s="3"/>
    </row>
    <row r="19" spans="2:8" ht="18.5" x14ac:dyDescent="0.45">
      <c r="B19" s="3" t="s">
        <v>14</v>
      </c>
      <c r="C19" s="3"/>
      <c r="D19" s="3"/>
      <c r="E19" s="3"/>
      <c r="F19" s="3" t="s">
        <v>18</v>
      </c>
      <c r="G19" s="3"/>
      <c r="H19" s="3"/>
    </row>
    <row r="20" spans="2:8" ht="18.5" x14ac:dyDescent="0.45">
      <c r="B20" s="3">
        <v>1</v>
      </c>
      <c r="C20" s="3" t="s">
        <v>81</v>
      </c>
      <c r="D20" s="3"/>
      <c r="E20" s="3"/>
      <c r="F20" s="3"/>
      <c r="G20" s="3"/>
      <c r="H20" s="3"/>
    </row>
    <row r="21" spans="2:8" ht="18.5" x14ac:dyDescent="0.45">
      <c r="G21" s="3"/>
      <c r="H21" s="3"/>
    </row>
    <row r="22" spans="2:8" ht="18.5" x14ac:dyDescent="0.45">
      <c r="B22" s="3"/>
      <c r="C22" s="3"/>
      <c r="D22" s="3"/>
      <c r="E22" s="3"/>
      <c r="F22" s="3"/>
      <c r="G22" s="3"/>
      <c r="H22" s="3"/>
    </row>
    <row r="23" spans="2:8" ht="18.5" x14ac:dyDescent="0.45">
      <c r="B23" s="5" t="s">
        <v>24</v>
      </c>
      <c r="C23" s="5"/>
      <c r="D23" s="5"/>
      <c r="E23" s="5"/>
      <c r="F23" s="5"/>
      <c r="G23" s="5"/>
      <c r="H23" s="3"/>
    </row>
    <row r="24" spans="2:8" ht="18.5" x14ac:dyDescent="0.45">
      <c r="B24" s="3" t="s">
        <v>0</v>
      </c>
      <c r="C24" s="3" t="s">
        <v>1</v>
      </c>
      <c r="D24" s="3"/>
      <c r="E24" s="3" t="s">
        <v>2</v>
      </c>
      <c r="F24" s="3"/>
      <c r="G24" s="3" t="s">
        <v>3</v>
      </c>
      <c r="H24" s="3"/>
    </row>
    <row r="25" spans="2:8" ht="18.5" x14ac:dyDescent="0.45">
      <c r="B25" s="7">
        <v>1</v>
      </c>
      <c r="C25" s="7" t="s">
        <v>81</v>
      </c>
      <c r="D25" s="7"/>
      <c r="E25" s="7" t="s">
        <v>4</v>
      </c>
      <c r="F25" s="7"/>
      <c r="G25" s="7">
        <v>16</v>
      </c>
      <c r="H25" s="3"/>
    </row>
    <row r="26" spans="2:8" ht="18.5" x14ac:dyDescent="0.45">
      <c r="B26" s="3">
        <v>2</v>
      </c>
      <c r="C26" s="3" t="s">
        <v>5</v>
      </c>
      <c r="D26" s="3"/>
      <c r="E26" s="3" t="s">
        <v>6</v>
      </c>
      <c r="F26" s="3"/>
      <c r="G26" s="3">
        <v>15</v>
      </c>
      <c r="H26" s="3"/>
    </row>
    <row r="27" spans="2:8" ht="18.5" x14ac:dyDescent="0.45">
      <c r="B27" s="3">
        <v>3</v>
      </c>
      <c r="C27" s="3" t="s">
        <v>7</v>
      </c>
      <c r="D27" s="3"/>
      <c r="E27" s="3" t="s">
        <v>8</v>
      </c>
      <c r="F27" s="3"/>
      <c r="G27" s="3">
        <v>12</v>
      </c>
      <c r="H27" s="3"/>
    </row>
    <row r="28" spans="2:8" ht="18.5" x14ac:dyDescent="0.45">
      <c r="B28" s="3">
        <v>4</v>
      </c>
      <c r="C28" s="3" t="s">
        <v>9</v>
      </c>
      <c r="D28" s="3"/>
      <c r="E28" s="3" t="s">
        <v>10</v>
      </c>
      <c r="F28" s="3"/>
      <c r="G28" s="3">
        <v>11</v>
      </c>
    </row>
    <row r="29" spans="2:8" ht="18.5" x14ac:dyDescent="0.45">
      <c r="B29" s="3">
        <v>5</v>
      </c>
      <c r="C29" s="3" t="s">
        <v>11</v>
      </c>
      <c r="D29" s="3"/>
      <c r="E29" s="3" t="s">
        <v>12</v>
      </c>
      <c r="F29" s="3"/>
      <c r="G29" s="3">
        <v>7</v>
      </c>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CE51A-94DE-440A-9717-57F2A8100BB2}">
  <dimension ref="B2:H29"/>
  <sheetViews>
    <sheetView tabSelected="1" zoomScale="101" workbookViewId="0"/>
  </sheetViews>
  <sheetFormatPr defaultRowHeight="14.5" x14ac:dyDescent="0.35"/>
  <cols>
    <col min="1" max="2" width="8.7265625" style="9"/>
    <col min="3" max="3" width="16.26953125" style="9" customWidth="1"/>
    <col min="4" max="16384" width="8.7265625" style="9"/>
  </cols>
  <sheetData>
    <row r="2" spans="2:8" ht="26" x14ac:dyDescent="0.6">
      <c r="B2" s="10" t="s">
        <v>184</v>
      </c>
      <c r="G2" s="1"/>
    </row>
    <row r="3" spans="2:8" ht="18.5" x14ac:dyDescent="0.45">
      <c r="B3" s="5" t="s">
        <v>185</v>
      </c>
      <c r="C3" s="5"/>
      <c r="D3" s="5"/>
      <c r="E3" s="5"/>
      <c r="F3" s="5"/>
    </row>
    <row r="4" spans="2:8" ht="18.5" x14ac:dyDescent="0.45">
      <c r="B4" s="3" t="s">
        <v>14</v>
      </c>
      <c r="C4" s="3"/>
      <c r="D4" s="3"/>
      <c r="E4" s="3"/>
      <c r="F4" s="3" t="s">
        <v>18</v>
      </c>
    </row>
    <row r="5" spans="2:8" ht="18.5" x14ac:dyDescent="0.45">
      <c r="B5" s="3">
        <v>1</v>
      </c>
      <c r="C5" s="3" t="s">
        <v>92</v>
      </c>
      <c r="D5" s="3"/>
      <c r="E5" s="7"/>
      <c r="F5" s="3">
        <v>59</v>
      </c>
    </row>
    <row r="6" spans="2:8" ht="18.5" x14ac:dyDescent="0.45">
      <c r="B6" s="3">
        <v>2</v>
      </c>
      <c r="C6" s="3" t="s">
        <v>116</v>
      </c>
      <c r="D6" s="3"/>
      <c r="E6" s="7"/>
      <c r="F6" s="3">
        <v>48</v>
      </c>
    </row>
    <row r="7" spans="2:8" ht="18.5" x14ac:dyDescent="0.45">
      <c r="B7" s="3">
        <v>3</v>
      </c>
      <c r="C7" s="3" t="s">
        <v>17</v>
      </c>
      <c r="D7" s="3"/>
      <c r="E7" s="7"/>
      <c r="F7" s="3">
        <v>42</v>
      </c>
    </row>
    <row r="8" spans="2:8" ht="18.5" x14ac:dyDescent="0.45">
      <c r="B8" s="3">
        <v>4</v>
      </c>
      <c r="C8" s="3" t="s">
        <v>61</v>
      </c>
      <c r="D8" s="3"/>
      <c r="E8" s="7"/>
      <c r="F8" s="3">
        <v>32</v>
      </c>
    </row>
    <row r="9" spans="2:8" ht="18.5" x14ac:dyDescent="0.45">
      <c r="B9" s="3">
        <v>5</v>
      </c>
      <c r="C9" s="3" t="s">
        <v>57</v>
      </c>
      <c r="D9" s="3"/>
      <c r="E9" s="7"/>
      <c r="F9" s="3">
        <v>31</v>
      </c>
      <c r="H9" s="3"/>
    </row>
    <row r="10" spans="2:8" ht="18.5" x14ac:dyDescent="0.45">
      <c r="B10" s="3"/>
      <c r="C10" s="3"/>
      <c r="D10" s="3"/>
      <c r="E10" s="7"/>
      <c r="F10" s="3"/>
      <c r="H10" s="3"/>
    </row>
    <row r="11" spans="2:8" ht="18.5" x14ac:dyDescent="0.45">
      <c r="B11" s="3"/>
      <c r="C11" s="3"/>
      <c r="D11" s="3"/>
      <c r="E11" s="7"/>
      <c r="F11" s="3"/>
      <c r="H11" s="3"/>
    </row>
    <row r="12" spans="2:8" ht="18.5" x14ac:dyDescent="0.45">
      <c r="H12" s="3"/>
    </row>
    <row r="13" spans="2:8" ht="18.5" x14ac:dyDescent="0.45">
      <c r="H13" s="3"/>
    </row>
    <row r="14" spans="2:8" ht="18.5" x14ac:dyDescent="0.45">
      <c r="H14" s="3"/>
    </row>
    <row r="15" spans="2:8" ht="18.5" x14ac:dyDescent="0.45">
      <c r="H15" s="3"/>
    </row>
    <row r="16" spans="2:8" ht="18.5" x14ac:dyDescent="0.45">
      <c r="H16" s="3"/>
    </row>
    <row r="17" spans="2:8" ht="18.5" x14ac:dyDescent="0.45">
      <c r="G17" s="3"/>
      <c r="H17" s="3"/>
    </row>
    <row r="18" spans="2:8" ht="18.5" x14ac:dyDescent="0.45">
      <c r="B18" s="5" t="s">
        <v>22</v>
      </c>
      <c r="C18" s="5"/>
      <c r="D18" s="5"/>
      <c r="E18" s="5"/>
      <c r="F18" s="5"/>
      <c r="G18" s="3"/>
      <c r="H18" s="3"/>
    </row>
    <row r="19" spans="2:8" ht="18.5" x14ac:dyDescent="0.45">
      <c r="B19" s="3" t="s">
        <v>14</v>
      </c>
      <c r="C19" s="3"/>
      <c r="D19" s="3"/>
      <c r="E19" s="3"/>
      <c r="F19" s="3" t="s">
        <v>18</v>
      </c>
      <c r="G19" s="3"/>
      <c r="H19" s="3"/>
    </row>
    <row r="20" spans="2:8" ht="18.5" x14ac:dyDescent="0.45">
      <c r="B20" s="3">
        <v>1</v>
      </c>
      <c r="C20" s="3" t="s">
        <v>81</v>
      </c>
      <c r="D20" s="3"/>
      <c r="E20" s="3"/>
      <c r="F20" s="3"/>
      <c r="G20" s="3"/>
      <c r="H20" s="3"/>
    </row>
    <row r="21" spans="2:8" ht="18.5" x14ac:dyDescent="0.45">
      <c r="G21" s="3"/>
      <c r="H21" s="3"/>
    </row>
    <row r="22" spans="2:8" ht="18.5" x14ac:dyDescent="0.45">
      <c r="B22" s="3"/>
      <c r="C22" s="3"/>
      <c r="D22" s="3"/>
      <c r="E22" s="3"/>
      <c r="F22" s="3"/>
      <c r="G22" s="3"/>
      <c r="H22" s="3"/>
    </row>
    <row r="23" spans="2:8" ht="18.5" x14ac:dyDescent="0.45">
      <c r="B23" s="5" t="s">
        <v>24</v>
      </c>
      <c r="C23" s="5"/>
      <c r="D23" s="5"/>
      <c r="E23" s="5"/>
      <c r="F23" s="5"/>
      <c r="G23" s="5"/>
      <c r="H23" s="3"/>
    </row>
    <row r="24" spans="2:8" ht="18.5" x14ac:dyDescent="0.45">
      <c r="B24" s="3" t="s">
        <v>0</v>
      </c>
      <c r="C24" s="3" t="s">
        <v>1</v>
      </c>
      <c r="D24" s="3"/>
      <c r="E24" s="3" t="s">
        <v>2</v>
      </c>
      <c r="F24" s="3"/>
      <c r="G24" s="3" t="s">
        <v>3</v>
      </c>
      <c r="H24" s="3"/>
    </row>
    <row r="25" spans="2:8" ht="18.5" x14ac:dyDescent="0.45">
      <c r="B25" s="7">
        <v>1</v>
      </c>
      <c r="C25" s="7" t="s">
        <v>81</v>
      </c>
      <c r="D25" s="7"/>
      <c r="E25" s="7" t="s">
        <v>4</v>
      </c>
      <c r="F25" s="7"/>
      <c r="G25" s="7">
        <v>16</v>
      </c>
      <c r="H25" s="3"/>
    </row>
    <row r="26" spans="2:8" ht="18.5" x14ac:dyDescent="0.45">
      <c r="B26" s="3">
        <v>2</v>
      </c>
      <c r="C26" s="3" t="s">
        <v>5</v>
      </c>
      <c r="D26" s="3"/>
      <c r="E26" s="3" t="s">
        <v>6</v>
      </c>
      <c r="F26" s="3"/>
      <c r="G26" s="3">
        <v>15</v>
      </c>
      <c r="H26" s="3"/>
    </row>
    <row r="27" spans="2:8" ht="18.5" x14ac:dyDescent="0.45">
      <c r="B27" s="3">
        <v>3</v>
      </c>
      <c r="C27" s="3" t="s">
        <v>7</v>
      </c>
      <c r="D27" s="3"/>
      <c r="E27" s="3" t="s">
        <v>8</v>
      </c>
      <c r="F27" s="3"/>
      <c r="G27" s="3">
        <v>12</v>
      </c>
      <c r="H27" s="3"/>
    </row>
    <row r="28" spans="2:8" ht="18.5" x14ac:dyDescent="0.45">
      <c r="B28" s="3">
        <v>4</v>
      </c>
      <c r="C28" s="3" t="s">
        <v>9</v>
      </c>
      <c r="D28" s="3"/>
      <c r="E28" s="3" t="s">
        <v>10</v>
      </c>
      <c r="F28" s="3"/>
      <c r="G28" s="3">
        <v>11</v>
      </c>
    </row>
    <row r="29" spans="2:8" ht="18.5" x14ac:dyDescent="0.45">
      <c r="B29" s="3">
        <v>5</v>
      </c>
      <c r="C29" s="3" t="s">
        <v>11</v>
      </c>
      <c r="D29" s="3"/>
      <c r="E29" s="3" t="s">
        <v>12</v>
      </c>
      <c r="F29" s="3"/>
      <c r="G29" s="3">
        <v>7</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C2C7E-82C2-4C21-B77F-D8DE4BFD63C3}">
  <dimension ref="A1:AK31"/>
  <sheetViews>
    <sheetView zoomScale="85" zoomScaleNormal="85" workbookViewId="0">
      <selection activeCell="D17" sqref="D17"/>
    </sheetView>
  </sheetViews>
  <sheetFormatPr defaultRowHeight="14.5" x14ac:dyDescent="0.35"/>
  <cols>
    <col min="1" max="10" width="8.7265625" style="9"/>
  </cols>
  <sheetData>
    <row r="1" spans="1:37" x14ac:dyDescent="0.35">
      <c r="C1" s="31" t="s">
        <v>120</v>
      </c>
      <c r="D1" s="32"/>
      <c r="E1" s="32"/>
      <c r="F1" s="32"/>
      <c r="G1" s="32"/>
      <c r="H1" s="32"/>
      <c r="I1" s="32"/>
      <c r="J1" s="32"/>
      <c r="K1" s="32"/>
      <c r="L1" s="32"/>
      <c r="M1" s="32"/>
      <c r="N1" s="32"/>
      <c r="O1" s="32"/>
      <c r="P1" s="32"/>
      <c r="Q1" s="32"/>
      <c r="R1" s="32"/>
      <c r="S1" s="32"/>
    </row>
    <row r="2" spans="1:37" ht="26" x14ac:dyDescent="0.6">
      <c r="A2" s="4" t="s">
        <v>33</v>
      </c>
      <c r="C2" s="32"/>
      <c r="D2" s="32"/>
      <c r="E2" s="32"/>
      <c r="F2" s="32"/>
      <c r="G2" s="32"/>
      <c r="H2" s="32"/>
      <c r="I2" s="32"/>
      <c r="J2" s="32"/>
      <c r="K2" s="32"/>
      <c r="L2" s="32"/>
      <c r="M2" s="32"/>
      <c r="N2" s="32"/>
      <c r="O2" s="32"/>
      <c r="P2" s="32"/>
      <c r="Q2" s="32"/>
      <c r="R2" s="32"/>
      <c r="S2" s="32"/>
    </row>
    <row r="3" spans="1:37" x14ac:dyDescent="0.35">
      <c r="C3" s="32"/>
      <c r="D3" s="32"/>
      <c r="E3" s="32"/>
      <c r="F3" s="32"/>
      <c r="G3" s="32"/>
      <c r="H3" s="32"/>
      <c r="I3" s="32"/>
      <c r="J3" s="32"/>
      <c r="K3" s="32"/>
      <c r="L3" s="32"/>
      <c r="M3" s="32"/>
      <c r="N3" s="32"/>
      <c r="O3" s="32"/>
      <c r="P3" s="32"/>
      <c r="Q3" s="32"/>
      <c r="R3" s="32"/>
      <c r="S3" s="32"/>
    </row>
    <row r="5" spans="1:37" ht="18.5" x14ac:dyDescent="0.45">
      <c r="A5" s="5" t="s">
        <v>166</v>
      </c>
      <c r="B5" s="5"/>
      <c r="C5" s="5"/>
      <c r="D5" s="5"/>
      <c r="E5" s="5"/>
      <c r="F5" s="5"/>
      <c r="G5" s="5"/>
      <c r="H5" s="5"/>
      <c r="K5" s="5" t="s">
        <v>117</v>
      </c>
      <c r="L5" s="5"/>
      <c r="M5" s="5"/>
      <c r="N5" s="5"/>
      <c r="O5" s="5"/>
      <c r="P5" s="5"/>
      <c r="Q5" s="5"/>
      <c r="R5" s="5"/>
      <c r="V5" s="5" t="s">
        <v>34</v>
      </c>
      <c r="W5" s="5"/>
      <c r="X5" s="5"/>
      <c r="Y5" s="5"/>
      <c r="Z5" s="5"/>
      <c r="AA5" s="5"/>
      <c r="AF5" s="5" t="s">
        <v>35</v>
      </c>
      <c r="AG5" s="5"/>
      <c r="AH5" s="5"/>
      <c r="AI5" s="5"/>
      <c r="AJ5" s="5"/>
      <c r="AK5" s="5"/>
    </row>
    <row r="6" spans="1:37" ht="18.5" x14ac:dyDescent="0.45">
      <c r="A6" s="11" t="s">
        <v>14</v>
      </c>
      <c r="B6" s="11"/>
      <c r="C6" s="11" t="s">
        <v>25</v>
      </c>
      <c r="D6" s="11"/>
      <c r="E6" s="11"/>
      <c r="F6" s="11" t="s">
        <v>18</v>
      </c>
      <c r="G6" s="11" t="s">
        <v>59</v>
      </c>
      <c r="H6" s="12"/>
      <c r="K6" s="11" t="s">
        <v>14</v>
      </c>
      <c r="L6" s="11"/>
      <c r="M6" s="11" t="s">
        <v>25</v>
      </c>
      <c r="N6" s="11"/>
      <c r="O6" s="11"/>
      <c r="P6" s="11" t="s">
        <v>18</v>
      </c>
      <c r="Q6" s="11" t="s">
        <v>59</v>
      </c>
      <c r="R6" s="12"/>
      <c r="V6" s="11" t="s">
        <v>14</v>
      </c>
      <c r="W6" s="11"/>
      <c r="X6" s="11" t="s">
        <v>25</v>
      </c>
      <c r="Y6" s="11"/>
      <c r="Z6" s="11"/>
      <c r="AA6" s="11" t="s">
        <v>18</v>
      </c>
      <c r="AB6" s="11" t="s">
        <v>59</v>
      </c>
      <c r="AC6" s="12"/>
      <c r="AF6" s="11" t="s">
        <v>14</v>
      </c>
      <c r="AG6" s="11" t="s">
        <v>25</v>
      </c>
      <c r="AH6" s="11"/>
      <c r="AI6" s="11"/>
      <c r="AJ6" s="11"/>
      <c r="AK6" s="11" t="s">
        <v>18</v>
      </c>
    </row>
    <row r="7" spans="1:37" ht="18.5" x14ac:dyDescent="0.45">
      <c r="A7" s="7">
        <v>1</v>
      </c>
      <c r="B7" s="7"/>
      <c r="C7" s="7" t="s">
        <v>167</v>
      </c>
      <c r="D7" s="7"/>
      <c r="E7" s="7"/>
      <c r="F7" s="7">
        <v>51</v>
      </c>
      <c r="G7" s="7">
        <v>6</v>
      </c>
      <c r="K7" s="7">
        <v>1</v>
      </c>
      <c r="L7" s="7"/>
      <c r="M7" s="7" t="s">
        <v>58</v>
      </c>
      <c r="N7" s="7"/>
      <c r="O7" s="7"/>
      <c r="P7" s="7">
        <v>53</v>
      </c>
      <c r="Q7" s="7">
        <v>4</v>
      </c>
      <c r="R7" s="9"/>
      <c r="V7" s="7">
        <v>1</v>
      </c>
      <c r="W7" s="7"/>
      <c r="X7" s="7" t="s">
        <v>45</v>
      </c>
      <c r="Y7" s="7"/>
      <c r="Z7" s="7"/>
      <c r="AA7" s="7">
        <v>60</v>
      </c>
      <c r="AB7" s="7">
        <v>7</v>
      </c>
      <c r="AF7" s="7">
        <v>1</v>
      </c>
      <c r="AG7" s="7" t="s">
        <v>26</v>
      </c>
      <c r="AH7" s="7"/>
      <c r="AI7" s="7"/>
      <c r="AJ7" s="7"/>
      <c r="AK7" s="7">
        <v>42</v>
      </c>
    </row>
    <row r="8" spans="1:37" ht="18.5" x14ac:dyDescent="0.45">
      <c r="A8" s="7">
        <v>2</v>
      </c>
      <c r="B8" s="7"/>
      <c r="C8" s="7" t="s">
        <v>17</v>
      </c>
      <c r="D8" s="7"/>
      <c r="E8" s="7"/>
      <c r="F8" s="7">
        <v>50</v>
      </c>
      <c r="G8" s="7">
        <v>2</v>
      </c>
      <c r="K8" s="7">
        <v>2</v>
      </c>
      <c r="L8" s="7"/>
      <c r="M8" s="7" t="s">
        <v>17</v>
      </c>
      <c r="N8" s="7"/>
      <c r="O8" s="7"/>
      <c r="P8" s="7">
        <v>49</v>
      </c>
      <c r="Q8" s="7">
        <v>6</v>
      </c>
      <c r="R8" s="9"/>
      <c r="V8" s="7">
        <v>2</v>
      </c>
      <c r="W8" s="7"/>
      <c r="X8" s="7" t="s">
        <v>58</v>
      </c>
      <c r="Y8" s="7"/>
      <c r="Z8" s="7"/>
      <c r="AA8" s="7">
        <v>53</v>
      </c>
      <c r="AB8">
        <v>5</v>
      </c>
      <c r="AF8" s="7">
        <v>2</v>
      </c>
      <c r="AG8" s="7" t="s">
        <v>17</v>
      </c>
      <c r="AH8" s="7"/>
      <c r="AI8" s="7"/>
      <c r="AJ8" s="7"/>
      <c r="AK8" s="7">
        <v>41</v>
      </c>
    </row>
    <row r="9" spans="1:37" ht="18.5" x14ac:dyDescent="0.45">
      <c r="A9" s="7">
        <v>3</v>
      </c>
      <c r="B9" s="7"/>
      <c r="C9" s="7" t="s">
        <v>168</v>
      </c>
      <c r="D9" s="7"/>
      <c r="E9" s="7"/>
      <c r="F9" s="7">
        <v>49</v>
      </c>
      <c r="G9" s="7">
        <v>5</v>
      </c>
      <c r="K9" s="7">
        <v>3</v>
      </c>
      <c r="L9" s="7"/>
      <c r="M9" s="7" t="s">
        <v>61</v>
      </c>
      <c r="N9" s="7"/>
      <c r="O9" s="7"/>
      <c r="P9" s="7">
        <v>48</v>
      </c>
      <c r="Q9" s="7">
        <v>4</v>
      </c>
      <c r="R9" s="9"/>
      <c r="V9" s="7">
        <v>3</v>
      </c>
      <c r="W9" s="7"/>
      <c r="X9" s="7" t="s">
        <v>60</v>
      </c>
      <c r="Y9" s="7"/>
      <c r="Z9" s="7"/>
      <c r="AA9" s="7">
        <v>52</v>
      </c>
      <c r="AB9" s="7">
        <v>4</v>
      </c>
      <c r="AF9" s="7">
        <v>3</v>
      </c>
      <c r="AG9" s="7" t="s">
        <v>27</v>
      </c>
      <c r="AH9" s="7"/>
      <c r="AI9" s="7"/>
      <c r="AJ9" s="7"/>
      <c r="AK9" s="7">
        <v>38</v>
      </c>
    </row>
    <row r="10" spans="1:37" ht="18.5" x14ac:dyDescent="0.45">
      <c r="A10" s="7">
        <v>4</v>
      </c>
      <c r="B10" s="7"/>
      <c r="C10" s="7" t="s">
        <v>169</v>
      </c>
      <c r="D10" s="7"/>
      <c r="E10" s="7"/>
      <c r="F10" s="7">
        <v>41</v>
      </c>
      <c r="G10" s="7">
        <v>4</v>
      </c>
      <c r="K10" s="7">
        <v>4</v>
      </c>
      <c r="L10" s="7"/>
      <c r="M10" s="7" t="s">
        <v>45</v>
      </c>
      <c r="N10" s="7"/>
      <c r="O10" s="7"/>
      <c r="P10" s="7">
        <v>44</v>
      </c>
      <c r="Q10" s="7">
        <v>5</v>
      </c>
      <c r="R10" s="9"/>
      <c r="V10" s="7">
        <v>4</v>
      </c>
      <c r="W10" s="7"/>
      <c r="X10" s="7" t="s">
        <v>17</v>
      </c>
      <c r="Y10" s="7"/>
      <c r="Z10" s="7"/>
      <c r="AA10" s="7">
        <v>49</v>
      </c>
      <c r="AB10" s="7">
        <v>2</v>
      </c>
      <c r="AF10" s="7">
        <v>4</v>
      </c>
      <c r="AG10" s="7" t="s">
        <v>28</v>
      </c>
      <c r="AH10" s="7"/>
      <c r="AI10" s="7"/>
      <c r="AJ10" s="7"/>
      <c r="AK10" s="7">
        <v>35</v>
      </c>
    </row>
    <row r="11" spans="1:37" ht="18.5" x14ac:dyDescent="0.45">
      <c r="A11" s="7">
        <v>5</v>
      </c>
      <c r="C11" s="7" t="s">
        <v>69</v>
      </c>
      <c r="D11" s="7"/>
      <c r="E11" s="7"/>
      <c r="F11" s="7">
        <v>28</v>
      </c>
      <c r="G11" s="7">
        <v>1</v>
      </c>
      <c r="K11" s="7">
        <v>5</v>
      </c>
      <c r="L11" s="9"/>
      <c r="M11" s="7" t="s">
        <v>64</v>
      </c>
      <c r="N11" s="7"/>
      <c r="O11" s="7"/>
      <c r="P11" s="7">
        <v>41</v>
      </c>
      <c r="Q11" s="7">
        <v>3</v>
      </c>
      <c r="R11" s="9"/>
      <c r="V11" s="7">
        <v>5</v>
      </c>
      <c r="X11" s="7" t="s">
        <v>61</v>
      </c>
      <c r="AA11" s="7">
        <v>43</v>
      </c>
      <c r="AB11" s="7">
        <v>3</v>
      </c>
      <c r="AF11" s="7"/>
      <c r="AG11" s="7"/>
      <c r="AH11" s="7"/>
      <c r="AI11" s="7"/>
      <c r="AJ11" s="7"/>
      <c r="AK11" s="7"/>
    </row>
    <row r="12" spans="1:37" ht="18.5" x14ac:dyDescent="0.45">
      <c r="A12" s="7"/>
      <c r="B12" s="7"/>
      <c r="C12" s="7"/>
      <c r="D12" s="7"/>
      <c r="E12" s="7"/>
      <c r="F12" s="7"/>
      <c r="G12" s="7"/>
      <c r="K12" s="7">
        <v>5</v>
      </c>
      <c r="L12" s="7"/>
      <c r="M12" s="7" t="s">
        <v>69</v>
      </c>
      <c r="N12" s="7"/>
      <c r="O12" s="7"/>
      <c r="P12" s="7">
        <v>41</v>
      </c>
      <c r="Q12" s="7">
        <v>1</v>
      </c>
      <c r="R12" s="9"/>
      <c r="V12" s="7">
        <v>6</v>
      </c>
      <c r="W12" s="7"/>
      <c r="X12" s="7" t="s">
        <v>62</v>
      </c>
      <c r="Y12" s="7"/>
      <c r="Z12" s="7"/>
      <c r="AA12" s="7">
        <v>38</v>
      </c>
      <c r="AB12" s="7">
        <v>4</v>
      </c>
    </row>
    <row r="13" spans="1:37" ht="18.5" x14ac:dyDescent="0.45">
      <c r="A13" s="7"/>
      <c r="B13" s="7"/>
      <c r="C13" s="7"/>
      <c r="D13" s="7"/>
      <c r="E13" s="7"/>
      <c r="F13" s="7"/>
      <c r="G13" s="7"/>
      <c r="K13" s="7">
        <v>7</v>
      </c>
      <c r="L13" s="7"/>
      <c r="M13" s="7" t="s">
        <v>60</v>
      </c>
      <c r="N13" s="7"/>
      <c r="O13" s="7"/>
      <c r="P13" s="7">
        <v>35</v>
      </c>
      <c r="Q13" s="7">
        <v>1</v>
      </c>
      <c r="R13" s="9"/>
      <c r="V13" s="7">
        <v>7</v>
      </c>
      <c r="W13" s="7"/>
      <c r="X13" s="7" t="s">
        <v>63</v>
      </c>
      <c r="AA13" s="7">
        <v>38</v>
      </c>
      <c r="AB13" s="7">
        <v>2</v>
      </c>
    </row>
    <row r="14" spans="1:37" ht="18.5" x14ac:dyDescent="0.45">
      <c r="A14" s="7"/>
      <c r="B14" s="7"/>
      <c r="C14" s="7"/>
      <c r="D14" s="7"/>
      <c r="E14" s="7"/>
      <c r="F14" s="7"/>
      <c r="G14" s="7"/>
      <c r="K14" s="7">
        <v>8</v>
      </c>
      <c r="L14" s="7"/>
      <c r="M14" s="7" t="s">
        <v>119</v>
      </c>
      <c r="N14" s="7"/>
      <c r="O14" s="7"/>
      <c r="P14" s="7">
        <v>34</v>
      </c>
      <c r="Q14" s="7">
        <v>2</v>
      </c>
      <c r="R14" s="9"/>
      <c r="V14" s="7">
        <v>8</v>
      </c>
      <c r="W14" s="7"/>
      <c r="X14" s="7" t="s">
        <v>64</v>
      </c>
      <c r="Y14" s="7"/>
      <c r="Z14" s="7"/>
      <c r="AA14" s="7">
        <v>38</v>
      </c>
      <c r="AB14" s="7">
        <v>2</v>
      </c>
    </row>
    <row r="15" spans="1:37" ht="18.5" x14ac:dyDescent="0.45">
      <c r="A15" s="7"/>
      <c r="B15" s="7"/>
      <c r="C15" s="7"/>
      <c r="F15" s="7"/>
      <c r="G15" s="7"/>
      <c r="K15" s="7">
        <v>9</v>
      </c>
      <c r="L15" s="7"/>
      <c r="M15" s="7" t="s">
        <v>104</v>
      </c>
      <c r="N15" s="9"/>
      <c r="O15" s="9"/>
      <c r="P15" s="7">
        <v>31</v>
      </c>
      <c r="Q15" s="7">
        <v>1</v>
      </c>
      <c r="R15" s="9"/>
      <c r="V15" s="7"/>
      <c r="W15" s="7"/>
    </row>
    <row r="16" spans="1:37" ht="18.5" x14ac:dyDescent="0.45">
      <c r="A16" s="7"/>
      <c r="G16" s="7"/>
      <c r="K16" s="7"/>
      <c r="Q16" s="7"/>
      <c r="V16" s="11" t="s">
        <v>14</v>
      </c>
      <c r="W16" s="11"/>
      <c r="X16" s="11" t="s">
        <v>29</v>
      </c>
      <c r="Y16" s="11"/>
      <c r="Z16" s="11"/>
      <c r="AA16" s="11" t="s">
        <v>18</v>
      </c>
      <c r="AB16" s="11" t="s">
        <v>59</v>
      </c>
      <c r="AC16" s="12"/>
      <c r="AF16" s="11" t="s">
        <v>14</v>
      </c>
      <c r="AG16" s="11" t="s">
        <v>29</v>
      </c>
      <c r="AH16" s="11"/>
      <c r="AI16" s="11"/>
      <c r="AJ16" s="11"/>
      <c r="AK16" s="11" t="s">
        <v>18</v>
      </c>
    </row>
    <row r="17" spans="1:37" ht="18.5" x14ac:dyDescent="0.45">
      <c r="A17" s="7"/>
      <c r="K17" s="7"/>
      <c r="V17" s="7">
        <v>1</v>
      </c>
      <c r="X17" s="7" t="s">
        <v>65</v>
      </c>
      <c r="AA17" s="7">
        <v>19</v>
      </c>
      <c r="AB17" s="7">
        <v>2</v>
      </c>
      <c r="AF17" s="7">
        <v>1</v>
      </c>
      <c r="AG17" s="7" t="s">
        <v>30</v>
      </c>
      <c r="AH17" s="7"/>
      <c r="AI17" s="7"/>
      <c r="AJ17" s="7"/>
      <c r="AK17" s="7">
        <v>34</v>
      </c>
    </row>
    <row r="18" spans="1:37" ht="18.5" x14ac:dyDescent="0.45">
      <c r="A18" s="11" t="s">
        <v>14</v>
      </c>
      <c r="B18" s="11"/>
      <c r="C18" s="11" t="s">
        <v>29</v>
      </c>
      <c r="D18" s="11"/>
      <c r="E18" s="11"/>
      <c r="F18" s="11" t="s">
        <v>18</v>
      </c>
      <c r="G18" s="11" t="s">
        <v>59</v>
      </c>
      <c r="H18" s="12"/>
      <c r="K18" s="11" t="s">
        <v>14</v>
      </c>
      <c r="L18" s="11"/>
      <c r="M18" s="11" t="s">
        <v>29</v>
      </c>
      <c r="N18" s="11"/>
      <c r="O18" s="11"/>
      <c r="P18" s="11" t="s">
        <v>18</v>
      </c>
      <c r="Q18" s="11" t="s">
        <v>59</v>
      </c>
      <c r="R18" s="12"/>
      <c r="AF18" s="7">
        <v>2</v>
      </c>
      <c r="AG18" s="7" t="s">
        <v>31</v>
      </c>
      <c r="AH18" s="7"/>
      <c r="AI18" s="7"/>
      <c r="AJ18" s="7"/>
      <c r="AK18" s="7">
        <v>26</v>
      </c>
    </row>
    <row r="19" spans="1:37" ht="18.5" x14ac:dyDescent="0.45">
      <c r="A19" s="7">
        <v>1</v>
      </c>
      <c r="C19" s="7" t="s">
        <v>30</v>
      </c>
      <c r="F19" s="7">
        <v>35</v>
      </c>
      <c r="G19" s="7">
        <v>2</v>
      </c>
      <c r="K19" s="7">
        <v>1</v>
      </c>
      <c r="L19" s="9"/>
      <c r="M19" s="7" t="s">
        <v>65</v>
      </c>
      <c r="N19" s="9"/>
      <c r="O19" s="9"/>
      <c r="P19" s="7">
        <v>37</v>
      </c>
      <c r="Q19" s="7">
        <v>2</v>
      </c>
      <c r="R19" s="9"/>
      <c r="AF19" s="7">
        <v>3</v>
      </c>
      <c r="AG19" s="7" t="s">
        <v>32</v>
      </c>
      <c r="AH19" s="7"/>
      <c r="AI19" s="7"/>
      <c r="AJ19" s="7"/>
      <c r="AK19" s="7">
        <v>23</v>
      </c>
    </row>
    <row r="20" spans="1:37" ht="18.5" x14ac:dyDescent="0.45">
      <c r="A20" s="7">
        <v>2</v>
      </c>
      <c r="C20" s="7" t="s">
        <v>65</v>
      </c>
      <c r="F20" s="7">
        <v>31</v>
      </c>
      <c r="G20" s="7">
        <v>3</v>
      </c>
      <c r="K20" s="7">
        <v>2</v>
      </c>
      <c r="L20" s="9"/>
      <c r="M20" s="7" t="s">
        <v>30</v>
      </c>
      <c r="N20" s="9"/>
      <c r="O20" s="9"/>
      <c r="P20" s="7">
        <v>25</v>
      </c>
      <c r="Q20" s="9">
        <v>1</v>
      </c>
      <c r="R20" s="9"/>
      <c r="V20" s="11" t="s">
        <v>14</v>
      </c>
      <c r="W20" s="11"/>
      <c r="X20" s="11" t="s">
        <v>66</v>
      </c>
      <c r="Y20" s="11"/>
      <c r="Z20" s="11"/>
      <c r="AA20" s="11" t="s">
        <v>18</v>
      </c>
      <c r="AB20" s="11" t="s">
        <v>59</v>
      </c>
      <c r="AC20" s="12"/>
    </row>
    <row r="21" spans="1:37" ht="18.5" x14ac:dyDescent="0.45">
      <c r="K21" s="9"/>
      <c r="L21" s="9"/>
      <c r="M21" s="9"/>
      <c r="N21" s="9"/>
      <c r="O21" s="9"/>
      <c r="P21" s="9"/>
      <c r="Q21" s="9"/>
      <c r="R21" s="9"/>
      <c r="V21" s="7">
        <v>1</v>
      </c>
      <c r="W21" s="9"/>
      <c r="X21" s="7" t="s">
        <v>67</v>
      </c>
      <c r="Y21" s="9"/>
      <c r="Z21" s="9"/>
      <c r="AA21" s="7">
        <v>49</v>
      </c>
      <c r="AB21" s="7">
        <v>2</v>
      </c>
      <c r="AC21" s="9"/>
    </row>
    <row r="22" spans="1:37" ht="18.5" x14ac:dyDescent="0.45">
      <c r="A22" s="11" t="s">
        <v>14</v>
      </c>
      <c r="B22" s="11"/>
      <c r="C22" s="11" t="s">
        <v>66</v>
      </c>
      <c r="D22" s="11"/>
      <c r="E22" s="11"/>
      <c r="F22" s="11" t="s">
        <v>18</v>
      </c>
      <c r="G22" s="11" t="s">
        <v>59</v>
      </c>
      <c r="H22" s="12"/>
      <c r="K22" s="11" t="s">
        <v>14</v>
      </c>
      <c r="L22" s="11"/>
      <c r="M22" s="11" t="s">
        <v>66</v>
      </c>
      <c r="N22" s="11"/>
      <c r="O22" s="11"/>
      <c r="P22" s="11" t="s">
        <v>18</v>
      </c>
      <c r="Q22" s="11" t="s">
        <v>59</v>
      </c>
      <c r="R22" s="12"/>
      <c r="V22" s="7">
        <v>2</v>
      </c>
      <c r="W22" s="7"/>
      <c r="X22" s="7" t="s">
        <v>68</v>
      </c>
      <c r="Y22" s="7"/>
      <c r="Z22" s="7"/>
      <c r="AA22" s="7">
        <v>31</v>
      </c>
      <c r="AB22" s="7">
        <v>2</v>
      </c>
    </row>
    <row r="23" spans="1:37" ht="18.5" x14ac:dyDescent="0.45">
      <c r="A23" s="7">
        <v>1</v>
      </c>
      <c r="C23" s="7" t="s">
        <v>68</v>
      </c>
      <c r="F23" s="7">
        <v>51</v>
      </c>
      <c r="G23" s="7">
        <v>4</v>
      </c>
      <c r="K23" s="7">
        <v>1</v>
      </c>
      <c r="L23" s="9"/>
      <c r="M23" s="7" t="s">
        <v>68</v>
      </c>
      <c r="N23" s="9"/>
      <c r="O23" s="9"/>
      <c r="P23" s="7">
        <v>44</v>
      </c>
      <c r="Q23" s="7">
        <v>2</v>
      </c>
      <c r="R23" s="9"/>
    </row>
    <row r="24" spans="1:37" ht="18.5" x14ac:dyDescent="0.45">
      <c r="A24" s="7"/>
      <c r="B24" s="7"/>
      <c r="C24" s="7"/>
      <c r="D24" s="7"/>
      <c r="E24" s="7"/>
      <c r="F24" s="7"/>
      <c r="G24" s="7"/>
      <c r="K24" s="7">
        <v>2</v>
      </c>
      <c r="L24" s="7"/>
      <c r="M24" s="7" t="s">
        <v>118</v>
      </c>
      <c r="N24" s="7"/>
      <c r="O24" s="7"/>
      <c r="P24" s="7">
        <v>6</v>
      </c>
      <c r="Q24" s="7">
        <v>0</v>
      </c>
      <c r="R24" s="9"/>
    </row>
    <row r="25" spans="1:37" ht="18.5" x14ac:dyDescent="0.45">
      <c r="A25" s="11" t="s">
        <v>14</v>
      </c>
      <c r="B25" s="11"/>
      <c r="C25" s="11" t="s">
        <v>170</v>
      </c>
      <c r="D25" s="11"/>
      <c r="E25" s="11"/>
      <c r="F25" s="11" t="s">
        <v>18</v>
      </c>
      <c r="G25" s="11" t="s">
        <v>59</v>
      </c>
      <c r="H25" s="12"/>
    </row>
    <row r="26" spans="1:37" ht="18.5" x14ac:dyDescent="0.45">
      <c r="A26" s="7">
        <v>1</v>
      </c>
      <c r="C26" s="7" t="s">
        <v>60</v>
      </c>
      <c r="F26" s="7">
        <v>46</v>
      </c>
      <c r="G26" s="7">
        <v>2</v>
      </c>
    </row>
    <row r="27" spans="1:37" ht="18.5" x14ac:dyDescent="0.45">
      <c r="C27" s="7" t="s">
        <v>61</v>
      </c>
      <c r="F27" s="7">
        <v>43</v>
      </c>
      <c r="G27" s="7">
        <v>4</v>
      </c>
    </row>
    <row r="28" spans="1:37" ht="18.5" x14ac:dyDescent="0.45">
      <c r="C28" s="7" t="s">
        <v>86</v>
      </c>
      <c r="F28" s="7">
        <v>19</v>
      </c>
      <c r="G28" s="7">
        <v>1</v>
      </c>
    </row>
    <row r="30" spans="1:37" ht="18.5" x14ac:dyDescent="0.45">
      <c r="A30" s="11" t="s">
        <v>14</v>
      </c>
      <c r="B30" s="11"/>
      <c r="C30" s="11" t="s">
        <v>171</v>
      </c>
      <c r="D30" s="11"/>
      <c r="E30" s="11"/>
      <c r="F30" s="11" t="s">
        <v>18</v>
      </c>
      <c r="G30" s="11" t="s">
        <v>59</v>
      </c>
      <c r="H30" s="12"/>
    </row>
    <row r="31" spans="1:37" ht="18.5" x14ac:dyDescent="0.45">
      <c r="A31" s="7">
        <v>1</v>
      </c>
      <c r="C31" s="7" t="s">
        <v>172</v>
      </c>
      <c r="F31" s="7">
        <v>12</v>
      </c>
      <c r="G31" s="7">
        <v>4</v>
      </c>
    </row>
  </sheetData>
  <mergeCells count="1">
    <mergeCell ref="C1:S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A3DDC-A0B6-40A6-81BF-8DBFEDC62D19}">
  <dimension ref="A2:AD39"/>
  <sheetViews>
    <sheetView topLeftCell="A4" zoomScale="85" zoomScaleNormal="85" workbookViewId="0">
      <selection activeCell="B9" sqref="B9:C9"/>
    </sheetView>
  </sheetViews>
  <sheetFormatPr defaultRowHeight="14.5" x14ac:dyDescent="0.35"/>
  <cols>
    <col min="1" max="1" width="4.7265625" customWidth="1"/>
    <col min="7" max="7" width="9.1796875" style="9"/>
  </cols>
  <sheetData>
    <row r="2" spans="1:30" ht="33.5" x14ac:dyDescent="0.75">
      <c r="A2" s="29" t="s">
        <v>128</v>
      </c>
      <c r="B2" s="29"/>
      <c r="C2" s="29"/>
      <c r="D2" s="29"/>
      <c r="F2" s="33" t="s">
        <v>174</v>
      </c>
      <c r="G2" s="33"/>
      <c r="H2" s="34"/>
      <c r="I2" s="34"/>
      <c r="J2" s="34"/>
      <c r="K2" s="34"/>
      <c r="L2" s="34"/>
      <c r="M2" s="34"/>
      <c r="N2" s="34"/>
      <c r="O2" s="34"/>
      <c r="P2" s="34"/>
      <c r="Q2" s="34"/>
      <c r="R2" s="34"/>
      <c r="S2" s="34"/>
    </row>
    <row r="3" spans="1:30" ht="9.75" customHeight="1" x14ac:dyDescent="0.75">
      <c r="A3" s="30"/>
      <c r="B3" s="30"/>
      <c r="C3" s="30"/>
      <c r="D3" s="30"/>
      <c r="F3" s="34"/>
      <c r="G3" s="34"/>
      <c r="H3" s="34"/>
      <c r="I3" s="34"/>
      <c r="J3" s="34"/>
      <c r="K3" s="34"/>
      <c r="L3" s="34"/>
      <c r="M3" s="34"/>
      <c r="N3" s="34"/>
      <c r="O3" s="34"/>
      <c r="P3" s="34"/>
      <c r="Q3" s="34"/>
      <c r="R3" s="34"/>
      <c r="S3" s="34"/>
    </row>
    <row r="4" spans="1:30" ht="33.5" x14ac:dyDescent="0.75">
      <c r="A4" s="30"/>
      <c r="B4" s="30"/>
      <c r="C4" s="30"/>
      <c r="D4" s="30"/>
      <c r="F4" s="34"/>
      <c r="G4" s="34"/>
      <c r="H4" s="34"/>
      <c r="I4" s="34"/>
      <c r="J4" s="34"/>
      <c r="K4" s="34"/>
      <c r="L4" s="34"/>
      <c r="M4" s="34"/>
      <c r="N4" s="34"/>
      <c r="O4" s="34"/>
      <c r="P4" s="34"/>
      <c r="Q4" s="34"/>
      <c r="R4" s="34"/>
      <c r="S4" s="34"/>
    </row>
    <row r="6" spans="1:30" ht="26" x14ac:dyDescent="0.6">
      <c r="A6" s="10" t="s">
        <v>173</v>
      </c>
      <c r="B6" s="9"/>
      <c r="C6" s="9"/>
      <c r="D6" s="9"/>
      <c r="E6" s="9"/>
      <c r="F6" s="9"/>
      <c r="H6" s="9"/>
      <c r="I6" s="10" t="s">
        <v>175</v>
      </c>
      <c r="J6" s="9"/>
      <c r="K6" s="9"/>
      <c r="L6" s="9"/>
      <c r="M6" s="9"/>
      <c r="N6" s="9"/>
      <c r="O6" s="9"/>
      <c r="P6" s="9"/>
      <c r="Q6" s="10" t="s">
        <v>176</v>
      </c>
      <c r="R6" s="9"/>
      <c r="S6" s="9"/>
      <c r="T6" s="9"/>
      <c r="U6" s="9"/>
      <c r="V6" s="9"/>
      <c r="W6" s="9"/>
      <c r="X6" s="9"/>
      <c r="Y6" s="10" t="s">
        <v>177</v>
      </c>
      <c r="Z6" s="9"/>
      <c r="AA6" s="9"/>
      <c r="AB6" s="9"/>
      <c r="AC6" s="9"/>
    </row>
    <row r="7" spans="1:30" s="9" customFormat="1" x14ac:dyDescent="0.35">
      <c r="Q7" s="9" t="s">
        <v>179</v>
      </c>
      <c r="Y7" s="9" t="s">
        <v>178</v>
      </c>
    </row>
    <row r="8" spans="1:30" s="9" customFormat="1" ht="37.5" thickBot="1" x14ac:dyDescent="0.5">
      <c r="A8" s="28" t="s">
        <v>129</v>
      </c>
      <c r="B8" s="27"/>
      <c r="C8" s="26"/>
      <c r="D8" s="26"/>
      <c r="E8" s="26"/>
      <c r="F8" s="27"/>
      <c r="I8" s="5" t="s">
        <v>166</v>
      </c>
      <c r="J8" s="5"/>
      <c r="K8" s="5"/>
      <c r="L8" s="5"/>
      <c r="M8" s="5"/>
      <c r="N8" s="5"/>
      <c r="O8" s="5"/>
      <c r="Q8" s="5" t="s">
        <v>156</v>
      </c>
      <c r="R8" s="5"/>
      <c r="S8" s="5"/>
      <c r="T8" s="5"/>
      <c r="U8" s="5"/>
      <c r="V8" s="5"/>
      <c r="W8" s="23" t="s">
        <v>127</v>
      </c>
      <c r="Y8" s="5" t="s">
        <v>84</v>
      </c>
      <c r="Z8" s="5"/>
      <c r="AA8" s="5"/>
      <c r="AB8" s="5"/>
      <c r="AC8" s="5"/>
    </row>
    <row r="9" spans="1:30" s="9" customFormat="1" ht="18.5" x14ac:dyDescent="0.45">
      <c r="A9" s="25">
        <v>1</v>
      </c>
      <c r="B9" s="25" t="s">
        <v>60</v>
      </c>
      <c r="C9" s="25"/>
      <c r="D9" s="25"/>
      <c r="E9" s="25">
        <f>N13+W10+AD10</f>
        <v>150.5</v>
      </c>
      <c r="F9" s="24"/>
      <c r="I9" s="11" t="s">
        <v>14</v>
      </c>
      <c r="J9" s="11"/>
      <c r="K9" s="11" t="s">
        <v>25</v>
      </c>
      <c r="L9" s="11"/>
      <c r="M9" s="11"/>
      <c r="N9" s="11" t="s">
        <v>18</v>
      </c>
      <c r="O9" s="11" t="s">
        <v>59</v>
      </c>
      <c r="Q9" s="3" t="s">
        <v>14</v>
      </c>
      <c r="R9" s="3"/>
      <c r="S9" s="3"/>
      <c r="T9" s="7" t="s">
        <v>2</v>
      </c>
      <c r="U9" s="7"/>
      <c r="V9" s="7" t="s">
        <v>3</v>
      </c>
      <c r="Y9" s="3" t="s">
        <v>14</v>
      </c>
      <c r="Z9" s="3" t="s">
        <v>87</v>
      </c>
      <c r="AA9" s="3"/>
      <c r="AB9" s="3"/>
      <c r="AC9" s="3" t="s">
        <v>155</v>
      </c>
      <c r="AD9" s="3" t="s">
        <v>18</v>
      </c>
    </row>
    <row r="10" spans="1:30" s="9" customFormat="1" ht="18.5" x14ac:dyDescent="0.45">
      <c r="A10" s="25">
        <v>2</v>
      </c>
      <c r="B10" s="25" t="s">
        <v>17</v>
      </c>
      <c r="C10" s="25"/>
      <c r="D10" s="25"/>
      <c r="E10" s="25">
        <f>N11+W11+AD11</f>
        <v>146</v>
      </c>
      <c r="F10" s="24"/>
      <c r="I10" s="7"/>
      <c r="J10" s="7"/>
      <c r="K10" s="7" t="s">
        <v>167</v>
      </c>
      <c r="L10" s="7"/>
      <c r="M10" s="7"/>
      <c r="N10" s="7">
        <v>51</v>
      </c>
      <c r="O10" s="7">
        <v>6</v>
      </c>
      <c r="Q10" s="19">
        <v>1</v>
      </c>
      <c r="R10" s="19" t="s">
        <v>60</v>
      </c>
      <c r="S10" s="20"/>
      <c r="T10" s="21" t="s">
        <v>157</v>
      </c>
      <c r="U10" s="22"/>
      <c r="V10" s="19">
        <f>14+11</f>
        <v>25</v>
      </c>
      <c r="W10" s="24">
        <f>2*V10</f>
        <v>50</v>
      </c>
      <c r="Y10" s="3">
        <v>1</v>
      </c>
      <c r="Z10" s="7" t="s">
        <v>60</v>
      </c>
      <c r="AA10" s="7"/>
      <c r="AB10" s="7"/>
      <c r="AC10" s="3">
        <v>109</v>
      </c>
      <c r="AD10" s="3">
        <f>AC10/2</f>
        <v>54.5</v>
      </c>
    </row>
    <row r="11" spans="1:30" s="9" customFormat="1" ht="18.5" x14ac:dyDescent="0.45">
      <c r="A11" s="25">
        <v>3</v>
      </c>
      <c r="B11" s="25" t="s">
        <v>61</v>
      </c>
      <c r="C11" s="25"/>
      <c r="D11" s="25"/>
      <c r="E11" s="25">
        <f>N14+W13+AD13</f>
        <v>127</v>
      </c>
      <c r="F11" s="24"/>
      <c r="I11" s="7"/>
      <c r="J11" s="7"/>
      <c r="K11" s="7" t="s">
        <v>17</v>
      </c>
      <c r="L11" s="7"/>
      <c r="M11" s="7"/>
      <c r="N11" s="7">
        <v>50</v>
      </c>
      <c r="O11" s="7">
        <v>2</v>
      </c>
      <c r="Q11" s="19">
        <v>2</v>
      </c>
      <c r="R11" s="19" t="s">
        <v>95</v>
      </c>
      <c r="S11" s="19"/>
      <c r="T11" s="21" t="s">
        <v>158</v>
      </c>
      <c r="U11" s="19"/>
      <c r="V11" s="19">
        <f>9+13</f>
        <v>22</v>
      </c>
      <c r="W11" s="24">
        <f t="shared" ref="W11:W17" si="0">2*V11</f>
        <v>44</v>
      </c>
      <c r="Y11" s="3">
        <v>2</v>
      </c>
      <c r="Z11" s="3" t="s">
        <v>17</v>
      </c>
      <c r="AA11" s="3"/>
      <c r="AB11" s="3"/>
      <c r="AC11" s="3">
        <v>104</v>
      </c>
      <c r="AD11" s="3">
        <f t="shared" ref="AD11:AD14" si="1">AC11/2</f>
        <v>52</v>
      </c>
    </row>
    <row r="12" spans="1:30" s="9" customFormat="1" ht="18.5" x14ac:dyDescent="0.45">
      <c r="A12" s="25">
        <v>4</v>
      </c>
      <c r="B12" s="25" t="s">
        <v>104</v>
      </c>
      <c r="C12" s="25"/>
      <c r="D12" s="25"/>
      <c r="E12" s="25">
        <f>N15+W12+AD12</f>
        <v>107.5</v>
      </c>
      <c r="F12" s="24"/>
      <c r="G12" s="22"/>
      <c r="I12" s="7"/>
      <c r="J12" s="7"/>
      <c r="K12" s="7" t="s">
        <v>168</v>
      </c>
      <c r="L12" s="7"/>
      <c r="M12" s="7"/>
      <c r="N12" s="7">
        <v>49</v>
      </c>
      <c r="O12" s="7">
        <v>5</v>
      </c>
      <c r="Q12" s="19">
        <v>3</v>
      </c>
      <c r="R12" s="19" t="s">
        <v>104</v>
      </c>
      <c r="S12" s="19"/>
      <c r="T12" s="21" t="s">
        <v>74</v>
      </c>
      <c r="U12" s="19"/>
      <c r="V12" s="19">
        <v>20</v>
      </c>
      <c r="W12" s="24">
        <f t="shared" si="0"/>
        <v>40</v>
      </c>
      <c r="Y12" s="3">
        <v>3</v>
      </c>
      <c r="Z12" s="3" t="s">
        <v>86</v>
      </c>
      <c r="AA12" s="3"/>
      <c r="AB12" s="3"/>
      <c r="AC12" s="3">
        <v>97</v>
      </c>
      <c r="AD12" s="3">
        <f t="shared" si="1"/>
        <v>48.5</v>
      </c>
    </row>
    <row r="13" spans="1:30" s="9" customFormat="1" ht="18.5" x14ac:dyDescent="0.45">
      <c r="A13" s="20"/>
      <c r="G13" s="22"/>
      <c r="I13" s="7"/>
      <c r="K13" s="7" t="s">
        <v>60</v>
      </c>
      <c r="N13" s="7">
        <v>46</v>
      </c>
      <c r="O13" s="7">
        <v>2</v>
      </c>
      <c r="Q13" s="19">
        <v>4</v>
      </c>
      <c r="R13" s="19" t="s">
        <v>61</v>
      </c>
      <c r="S13" s="19"/>
      <c r="T13" s="21" t="s">
        <v>74</v>
      </c>
      <c r="U13" s="19"/>
      <c r="V13" s="19">
        <v>20</v>
      </c>
      <c r="W13" s="24">
        <f t="shared" si="0"/>
        <v>40</v>
      </c>
      <c r="Y13" s="3">
        <v>4</v>
      </c>
      <c r="Z13" s="3" t="s">
        <v>70</v>
      </c>
      <c r="AA13" s="3"/>
      <c r="AB13" s="3"/>
      <c r="AC13" s="3">
        <v>88</v>
      </c>
      <c r="AD13" s="3">
        <f t="shared" si="1"/>
        <v>44</v>
      </c>
    </row>
    <row r="14" spans="1:30" s="9" customFormat="1" ht="18.5" x14ac:dyDescent="0.45">
      <c r="A14" s="20"/>
      <c r="G14" s="22"/>
      <c r="K14" s="7" t="s">
        <v>61</v>
      </c>
      <c r="N14" s="7">
        <v>43</v>
      </c>
      <c r="O14" s="7">
        <v>4</v>
      </c>
      <c r="Q14" s="19">
        <v>5</v>
      </c>
      <c r="R14" s="19" t="s">
        <v>151</v>
      </c>
      <c r="S14" s="22"/>
      <c r="T14" s="21" t="s">
        <v>159</v>
      </c>
      <c r="U14" s="22"/>
      <c r="V14" s="19">
        <f>7+11</f>
        <v>18</v>
      </c>
      <c r="W14" s="24">
        <f t="shared" si="0"/>
        <v>36</v>
      </c>
      <c r="Y14" s="3">
        <v>5</v>
      </c>
      <c r="Z14" s="3" t="s">
        <v>154</v>
      </c>
      <c r="AC14" s="3">
        <v>78</v>
      </c>
      <c r="AD14" s="3">
        <f t="shared" si="1"/>
        <v>39</v>
      </c>
    </row>
    <row r="15" spans="1:30" s="9" customFormat="1" ht="18.5" x14ac:dyDescent="0.45">
      <c r="A15" s="20"/>
      <c r="B15" s="20"/>
      <c r="C15" s="20"/>
      <c r="D15" s="20"/>
      <c r="E15" s="20"/>
      <c r="F15" s="22"/>
      <c r="G15" s="22"/>
      <c r="K15" s="7" t="s">
        <v>86</v>
      </c>
      <c r="N15" s="7">
        <v>19</v>
      </c>
      <c r="O15" s="7">
        <v>1</v>
      </c>
      <c r="Q15" s="19"/>
      <c r="R15" s="19"/>
      <c r="S15" s="22"/>
      <c r="T15" s="21"/>
      <c r="Y15" s="3"/>
      <c r="Z15" s="3"/>
      <c r="AA15" s="3"/>
      <c r="AB15" s="3"/>
      <c r="AC15" s="3"/>
    </row>
    <row r="16" spans="1:30" s="9" customFormat="1" ht="18.5" x14ac:dyDescent="0.45">
      <c r="A16" s="20"/>
      <c r="B16" s="20"/>
      <c r="C16" s="20"/>
      <c r="D16" s="20"/>
      <c r="E16" s="20"/>
      <c r="F16" s="22"/>
      <c r="G16" s="22"/>
      <c r="I16" s="7"/>
      <c r="J16" s="7"/>
      <c r="K16" s="7"/>
      <c r="L16" s="7"/>
      <c r="M16" s="7"/>
      <c r="N16" s="7"/>
      <c r="Q16" s="19"/>
      <c r="R16" s="19"/>
      <c r="S16" s="22"/>
      <c r="T16" s="21"/>
      <c r="Y16" s="3"/>
      <c r="Z16" s="3"/>
      <c r="AA16" s="3"/>
      <c r="AB16" s="3"/>
      <c r="AC16" s="3"/>
    </row>
    <row r="17" spans="1:29" s="9" customFormat="1" ht="18.5" x14ac:dyDescent="0.45">
      <c r="I17" s="7"/>
      <c r="J17" s="7"/>
      <c r="K17" s="7"/>
      <c r="L17" s="7"/>
      <c r="M17" s="7"/>
      <c r="N17" s="7"/>
      <c r="Q17" s="19"/>
      <c r="R17" s="19"/>
      <c r="S17" s="22"/>
      <c r="T17" s="21"/>
      <c r="Y17" s="3"/>
      <c r="Z17" s="3"/>
      <c r="AA17" s="3"/>
      <c r="AB17" s="3"/>
      <c r="AC17" s="3"/>
    </row>
    <row r="18" spans="1:29" s="9" customFormat="1" ht="26" x14ac:dyDescent="0.6">
      <c r="A18" s="10"/>
    </row>
    <row r="19" spans="1:29" s="9" customFormat="1" ht="26" x14ac:dyDescent="0.6">
      <c r="A19" s="10"/>
    </row>
    <row r="20" spans="1:29" s="9" customFormat="1" ht="26" x14ac:dyDescent="0.6">
      <c r="A20" s="10"/>
    </row>
    <row r="21" spans="1:29" ht="26" x14ac:dyDescent="0.6">
      <c r="A21" s="10" t="s">
        <v>130</v>
      </c>
      <c r="I21" s="10" t="s">
        <v>125</v>
      </c>
      <c r="O21" s="9"/>
      <c r="Q21" s="10" t="s">
        <v>124</v>
      </c>
      <c r="R21" s="9"/>
      <c r="S21" s="9"/>
      <c r="T21" s="9"/>
      <c r="U21" s="9"/>
      <c r="V21" s="9"/>
      <c r="Y21" s="10" t="s">
        <v>126</v>
      </c>
    </row>
    <row r="22" spans="1:29" x14ac:dyDescent="0.35">
      <c r="O22" s="9"/>
      <c r="Q22" s="9"/>
      <c r="R22" s="9"/>
      <c r="S22" s="9"/>
      <c r="T22" s="9"/>
      <c r="U22" s="9"/>
      <c r="V22" s="9"/>
    </row>
    <row r="23" spans="1:29" ht="37.5" thickBot="1" x14ac:dyDescent="0.5">
      <c r="A23" s="28" t="s">
        <v>129</v>
      </c>
      <c r="B23" s="27"/>
      <c r="C23" s="26"/>
      <c r="D23" s="26"/>
      <c r="E23" s="26"/>
      <c r="F23" s="27"/>
      <c r="I23" s="5" t="s">
        <v>117</v>
      </c>
      <c r="J23" s="5"/>
      <c r="K23" s="5"/>
      <c r="L23" s="5"/>
      <c r="M23" s="5"/>
      <c r="N23" s="5"/>
      <c r="O23" s="9"/>
      <c r="Q23" s="5" t="s">
        <v>93</v>
      </c>
      <c r="R23" s="5"/>
      <c r="S23" s="5"/>
      <c r="T23" s="5"/>
      <c r="U23" s="5"/>
      <c r="V23" s="5"/>
      <c r="W23" s="23" t="s">
        <v>127</v>
      </c>
      <c r="Y23" s="5" t="s">
        <v>84</v>
      </c>
      <c r="Z23" s="5"/>
      <c r="AA23" s="5"/>
      <c r="AB23" s="5"/>
      <c r="AC23" s="5"/>
    </row>
    <row r="24" spans="1:29" ht="18.5" x14ac:dyDescent="0.45">
      <c r="A24" s="25">
        <v>1</v>
      </c>
      <c r="B24" s="25" t="s">
        <v>17</v>
      </c>
      <c r="C24" s="25"/>
      <c r="D24" s="25"/>
      <c r="E24" s="25">
        <f>N26+W29+AC26</f>
        <v>207</v>
      </c>
      <c r="F24" s="24"/>
      <c r="I24" s="11" t="s">
        <v>14</v>
      </c>
      <c r="J24" s="11"/>
      <c r="K24" s="11" t="s">
        <v>25</v>
      </c>
      <c r="L24" s="11"/>
      <c r="M24" s="11"/>
      <c r="N24" s="11" t="s">
        <v>18</v>
      </c>
      <c r="O24" s="9"/>
      <c r="Q24" s="3" t="s">
        <v>14</v>
      </c>
      <c r="R24" s="3"/>
      <c r="S24" s="3"/>
      <c r="T24" s="7" t="s">
        <v>2</v>
      </c>
      <c r="U24" s="7"/>
      <c r="V24" s="7" t="s">
        <v>3</v>
      </c>
      <c r="Y24" s="3" t="s">
        <v>14</v>
      </c>
      <c r="Z24" s="3" t="s">
        <v>87</v>
      </c>
      <c r="AA24" s="3"/>
      <c r="AB24" s="3"/>
      <c r="AC24" s="3" t="s">
        <v>18</v>
      </c>
    </row>
    <row r="25" spans="1:29" ht="18.5" x14ac:dyDescent="0.45">
      <c r="A25" s="25">
        <v>2</v>
      </c>
      <c r="B25" s="25" t="s">
        <v>60</v>
      </c>
      <c r="C25" s="25"/>
      <c r="D25" s="25"/>
      <c r="E25" s="25">
        <f>N31+W27+AC25</f>
        <v>201</v>
      </c>
      <c r="F25" s="24"/>
      <c r="I25" s="7">
        <v>1</v>
      </c>
      <c r="J25" s="7"/>
      <c r="K25" s="7" t="s">
        <v>58</v>
      </c>
      <c r="L25" s="7"/>
      <c r="M25" s="7"/>
      <c r="N25" s="7">
        <v>53</v>
      </c>
      <c r="O25" s="9"/>
      <c r="Q25" s="19">
        <v>1</v>
      </c>
      <c r="R25" s="20" t="s">
        <v>81</v>
      </c>
      <c r="S25" s="20"/>
      <c r="T25" s="21" t="s">
        <v>99</v>
      </c>
      <c r="U25" s="22"/>
      <c r="V25" s="19">
        <v>26</v>
      </c>
      <c r="W25" s="24">
        <f>2*V25</f>
        <v>52</v>
      </c>
      <c r="Y25" s="3">
        <v>1</v>
      </c>
      <c r="Z25" s="7" t="s">
        <v>60</v>
      </c>
      <c r="AA25" s="7"/>
      <c r="AB25" s="7"/>
      <c r="AC25" s="3">
        <v>118</v>
      </c>
    </row>
    <row r="26" spans="1:29" ht="18.5" x14ac:dyDescent="0.45">
      <c r="A26" s="25">
        <v>3</v>
      </c>
      <c r="B26" s="25" t="s">
        <v>104</v>
      </c>
      <c r="C26" s="25"/>
      <c r="D26" s="25"/>
      <c r="E26" s="25">
        <f>N33+W26+AC29</f>
        <v>182</v>
      </c>
      <c r="F26" s="24"/>
      <c r="I26" s="7">
        <v>2</v>
      </c>
      <c r="J26" s="7"/>
      <c r="K26" s="7" t="s">
        <v>17</v>
      </c>
      <c r="L26" s="7"/>
      <c r="M26" s="7"/>
      <c r="N26" s="7">
        <v>49</v>
      </c>
      <c r="O26" s="9"/>
      <c r="Q26" s="19">
        <v>2</v>
      </c>
      <c r="R26" s="19" t="s">
        <v>104</v>
      </c>
      <c r="S26" s="19"/>
      <c r="T26" s="21" t="s">
        <v>99</v>
      </c>
      <c r="U26" s="19"/>
      <c r="V26" s="19">
        <v>26</v>
      </c>
      <c r="W26" s="24">
        <f t="shared" ref="W26:W32" si="2">2*V26</f>
        <v>52</v>
      </c>
      <c r="Y26" s="3">
        <v>2</v>
      </c>
      <c r="Z26" s="3" t="s">
        <v>17</v>
      </c>
      <c r="AA26" s="3"/>
      <c r="AB26" s="3"/>
      <c r="AC26" s="3">
        <v>116</v>
      </c>
    </row>
    <row r="27" spans="1:29" ht="18.5" x14ac:dyDescent="0.45">
      <c r="A27" s="20">
        <v>4</v>
      </c>
      <c r="B27" s="20" t="s">
        <v>61</v>
      </c>
      <c r="C27" s="20"/>
      <c r="D27" s="20"/>
      <c r="E27" s="20">
        <f>N27+W28+AC34</f>
        <v>168</v>
      </c>
      <c r="F27" s="22"/>
      <c r="G27" s="22"/>
      <c r="I27" s="7">
        <v>3</v>
      </c>
      <c r="J27" s="7"/>
      <c r="K27" s="7" t="s">
        <v>61</v>
      </c>
      <c r="L27" s="7"/>
      <c r="M27" s="7"/>
      <c r="N27" s="7">
        <v>48</v>
      </c>
      <c r="O27" s="9"/>
      <c r="Q27" s="19">
        <v>3</v>
      </c>
      <c r="R27" s="19" t="s">
        <v>60</v>
      </c>
      <c r="S27" s="19"/>
      <c r="T27" s="21" t="s">
        <v>102</v>
      </c>
      <c r="U27" s="19"/>
      <c r="V27" s="19">
        <v>24</v>
      </c>
      <c r="W27" s="24">
        <f t="shared" si="2"/>
        <v>48</v>
      </c>
      <c r="Y27" s="3">
        <v>3</v>
      </c>
      <c r="Z27" s="3" t="s">
        <v>57</v>
      </c>
      <c r="AA27" s="3"/>
      <c r="AB27" s="3"/>
      <c r="AC27" s="3">
        <v>103</v>
      </c>
    </row>
    <row r="28" spans="1:29" ht="18.5" x14ac:dyDescent="0.45">
      <c r="A28" s="20">
        <v>5</v>
      </c>
      <c r="B28" s="20" t="s">
        <v>57</v>
      </c>
      <c r="C28" s="20"/>
      <c r="D28" s="20"/>
      <c r="E28" s="20">
        <f>W31+AC27</f>
        <v>141</v>
      </c>
      <c r="F28" s="22"/>
      <c r="G28" s="22"/>
      <c r="I28" s="7">
        <v>4</v>
      </c>
      <c r="J28" s="7"/>
      <c r="K28" s="7" t="s">
        <v>45</v>
      </c>
      <c r="L28" s="7"/>
      <c r="M28" s="7"/>
      <c r="N28" s="7">
        <v>44</v>
      </c>
      <c r="O28" s="9"/>
      <c r="Q28" s="19">
        <v>4</v>
      </c>
      <c r="R28" s="19" t="s">
        <v>61</v>
      </c>
      <c r="S28" s="19"/>
      <c r="T28" s="21" t="s">
        <v>103</v>
      </c>
      <c r="U28" s="19"/>
      <c r="V28" s="19">
        <v>24</v>
      </c>
      <c r="W28" s="24">
        <f t="shared" si="2"/>
        <v>48</v>
      </c>
      <c r="Y28" s="3">
        <v>4</v>
      </c>
      <c r="Z28" s="3" t="s">
        <v>85</v>
      </c>
      <c r="AA28" s="3"/>
      <c r="AB28" s="3"/>
      <c r="AC28" s="3">
        <v>102</v>
      </c>
    </row>
    <row r="29" spans="1:29" ht="18.5" x14ac:dyDescent="0.45">
      <c r="A29" s="20">
        <v>6</v>
      </c>
      <c r="B29" s="20" t="s">
        <v>119</v>
      </c>
      <c r="C29" s="20"/>
      <c r="D29" s="20"/>
      <c r="E29" s="20">
        <f>N32+AC30</f>
        <v>132</v>
      </c>
      <c r="F29" s="22"/>
      <c r="G29" s="22"/>
      <c r="I29" s="7">
        <v>5</v>
      </c>
      <c r="J29" s="9"/>
      <c r="K29" s="7" t="s">
        <v>64</v>
      </c>
      <c r="L29" s="7"/>
      <c r="M29" s="7"/>
      <c r="N29" s="7">
        <v>41</v>
      </c>
      <c r="O29" s="9"/>
      <c r="Q29" s="19">
        <v>5</v>
      </c>
      <c r="R29" s="19" t="s">
        <v>95</v>
      </c>
      <c r="S29" s="22"/>
      <c r="T29" s="21" t="s">
        <v>101</v>
      </c>
      <c r="U29" s="22"/>
      <c r="V29" s="19">
        <v>21</v>
      </c>
      <c r="W29" s="24">
        <f t="shared" si="2"/>
        <v>42</v>
      </c>
      <c r="Y29" s="3">
        <v>5</v>
      </c>
      <c r="Z29" s="3" t="s">
        <v>86</v>
      </c>
      <c r="AA29" s="3"/>
      <c r="AB29" s="3"/>
      <c r="AC29" s="3">
        <v>99</v>
      </c>
    </row>
    <row r="30" spans="1:29" ht="18.5" x14ac:dyDescent="0.45">
      <c r="A30" s="20">
        <v>7</v>
      </c>
      <c r="B30" s="20" t="s">
        <v>69</v>
      </c>
      <c r="C30" s="20"/>
      <c r="D30" s="20"/>
      <c r="E30" s="20">
        <f>N30+AC32</f>
        <v>120</v>
      </c>
      <c r="F30" s="22"/>
      <c r="G30" s="22"/>
      <c r="I30" s="7">
        <v>5</v>
      </c>
      <c r="J30" s="7"/>
      <c r="K30" s="7" t="s">
        <v>69</v>
      </c>
      <c r="L30" s="7"/>
      <c r="M30" s="7"/>
      <c r="N30" s="7">
        <v>41</v>
      </c>
      <c r="O30" s="9"/>
      <c r="Q30" s="19">
        <v>6</v>
      </c>
      <c r="R30" s="19" t="s">
        <v>63</v>
      </c>
      <c r="S30" s="22"/>
      <c r="T30" s="21" t="s">
        <v>98</v>
      </c>
      <c r="U30" s="22"/>
      <c r="V30" s="19">
        <v>20</v>
      </c>
      <c r="W30" s="24">
        <f t="shared" si="2"/>
        <v>40</v>
      </c>
      <c r="Y30" s="3">
        <v>6</v>
      </c>
      <c r="Z30" s="3" t="s">
        <v>119</v>
      </c>
      <c r="AA30" s="3"/>
      <c r="AB30" s="3"/>
      <c r="AC30" s="3">
        <v>98</v>
      </c>
    </row>
    <row r="31" spans="1:29" ht="18.5" x14ac:dyDescent="0.45">
      <c r="A31" s="20">
        <v>8</v>
      </c>
      <c r="B31" s="20" t="s">
        <v>64</v>
      </c>
      <c r="C31" s="20"/>
      <c r="D31" s="20"/>
      <c r="E31" s="20">
        <f>N29+AC33</f>
        <v>115</v>
      </c>
      <c r="F31" s="22"/>
      <c r="G31" s="22"/>
      <c r="I31" s="7">
        <v>7</v>
      </c>
      <c r="J31" s="7"/>
      <c r="K31" s="7" t="s">
        <v>60</v>
      </c>
      <c r="L31" s="7"/>
      <c r="M31" s="7"/>
      <c r="N31" s="7">
        <v>35</v>
      </c>
      <c r="O31" s="9"/>
      <c r="Q31" s="19">
        <v>7</v>
      </c>
      <c r="R31" s="19" t="s">
        <v>105</v>
      </c>
      <c r="S31" s="22"/>
      <c r="T31" s="21" t="s">
        <v>100</v>
      </c>
      <c r="U31" s="22"/>
      <c r="V31" s="19">
        <v>19</v>
      </c>
      <c r="W31" s="24">
        <f t="shared" si="2"/>
        <v>38</v>
      </c>
      <c r="Y31" s="3">
        <v>7</v>
      </c>
      <c r="Z31" s="3" t="s">
        <v>63</v>
      </c>
      <c r="AA31" s="3"/>
      <c r="AB31" s="3"/>
      <c r="AC31" s="3">
        <v>97</v>
      </c>
    </row>
    <row r="32" spans="1:29" ht="18.5" x14ac:dyDescent="0.45">
      <c r="I32" s="7">
        <v>8</v>
      </c>
      <c r="J32" s="7"/>
      <c r="K32" s="7" t="s">
        <v>119</v>
      </c>
      <c r="L32" s="7"/>
      <c r="M32" s="7"/>
      <c r="N32" s="7">
        <v>34</v>
      </c>
      <c r="O32" s="9"/>
      <c r="Q32" s="19">
        <v>8</v>
      </c>
      <c r="R32" s="19" t="s">
        <v>116</v>
      </c>
      <c r="S32" s="22"/>
      <c r="T32" s="21" t="s">
        <v>97</v>
      </c>
      <c r="U32" s="22"/>
      <c r="V32" s="19">
        <v>16</v>
      </c>
      <c r="W32" s="24">
        <f t="shared" si="2"/>
        <v>32</v>
      </c>
      <c r="Y32" s="3">
        <v>8</v>
      </c>
      <c r="Z32" s="3" t="s">
        <v>69</v>
      </c>
      <c r="AA32" s="3"/>
      <c r="AB32" s="3"/>
      <c r="AC32" s="3">
        <v>79</v>
      </c>
    </row>
    <row r="33" spans="9:29" ht="18.5" x14ac:dyDescent="0.45">
      <c r="I33" s="7">
        <v>9</v>
      </c>
      <c r="J33" s="7"/>
      <c r="K33" s="7" t="s">
        <v>104</v>
      </c>
      <c r="L33" s="9"/>
      <c r="M33" s="9"/>
      <c r="N33" s="7">
        <v>31</v>
      </c>
      <c r="O33" s="9"/>
      <c r="Y33" s="3">
        <v>9</v>
      </c>
      <c r="Z33" s="3" t="s">
        <v>64</v>
      </c>
      <c r="AA33" s="3"/>
      <c r="AB33" s="3"/>
      <c r="AC33" s="3">
        <v>74</v>
      </c>
    </row>
    <row r="34" spans="9:29" ht="18.5" x14ac:dyDescent="0.45">
      <c r="I34" s="7">
        <v>1</v>
      </c>
      <c r="J34" s="9"/>
      <c r="K34" s="7" t="s">
        <v>65</v>
      </c>
      <c r="L34" s="9"/>
      <c r="M34" s="9"/>
      <c r="N34" s="7">
        <v>37</v>
      </c>
      <c r="O34" s="9"/>
      <c r="Y34" s="3">
        <v>10</v>
      </c>
      <c r="Z34" s="3" t="s">
        <v>70</v>
      </c>
      <c r="AA34" s="3"/>
      <c r="AB34" s="3"/>
      <c r="AC34" s="3">
        <v>72</v>
      </c>
    </row>
    <row r="35" spans="9:29" ht="18.5" x14ac:dyDescent="0.45">
      <c r="I35" s="7">
        <v>2</v>
      </c>
      <c r="J35" s="9"/>
      <c r="K35" s="7" t="s">
        <v>30</v>
      </c>
      <c r="L35" s="9"/>
      <c r="M35" s="9"/>
      <c r="N35" s="7">
        <v>25</v>
      </c>
      <c r="O35" s="9"/>
      <c r="Y35" s="3">
        <v>1</v>
      </c>
      <c r="Z35" s="3" t="s">
        <v>89</v>
      </c>
      <c r="AA35" s="3"/>
      <c r="AB35" s="3"/>
      <c r="AC35" s="3">
        <v>109</v>
      </c>
    </row>
    <row r="36" spans="9:29" ht="18.5" x14ac:dyDescent="0.45">
      <c r="I36" s="7"/>
      <c r="J36" s="9"/>
      <c r="K36" s="9"/>
      <c r="L36" s="9"/>
      <c r="M36" s="9"/>
      <c r="N36" s="9"/>
      <c r="O36" s="9"/>
      <c r="Y36" s="3">
        <v>2</v>
      </c>
      <c r="Z36" s="3" t="s">
        <v>90</v>
      </c>
      <c r="AA36" s="3"/>
      <c r="AB36" s="3"/>
      <c r="AC36" s="3">
        <v>56</v>
      </c>
    </row>
    <row r="37" spans="9:29" x14ac:dyDescent="0.35">
      <c r="V37" s="9"/>
    </row>
    <row r="38" spans="9:29" x14ac:dyDescent="0.35">
      <c r="V38" s="9"/>
    </row>
    <row r="39" spans="9:29" x14ac:dyDescent="0.35">
      <c r="V39" s="9"/>
    </row>
  </sheetData>
  <mergeCells count="1">
    <mergeCell ref="F2:S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A2DF1-0FD7-4F3D-AA57-F9064B457C84}">
  <dimension ref="A1:X27"/>
  <sheetViews>
    <sheetView workbookViewId="0">
      <selection activeCell="C7" sqref="C7"/>
    </sheetView>
  </sheetViews>
  <sheetFormatPr defaultRowHeight="14.5" x14ac:dyDescent="0.35"/>
  <cols>
    <col min="2" max="7" width="8.7265625" style="9"/>
  </cols>
  <sheetData>
    <row r="1" spans="1:24" x14ac:dyDescent="0.35">
      <c r="F1" s="31" t="s">
        <v>121</v>
      </c>
      <c r="G1" s="32"/>
      <c r="H1" s="32"/>
      <c r="I1" s="32"/>
      <c r="J1" s="32"/>
      <c r="K1" s="32"/>
      <c r="L1" s="32"/>
      <c r="M1" s="32"/>
      <c r="N1" s="32"/>
      <c r="O1" s="32"/>
      <c r="P1" s="32"/>
      <c r="Q1" s="32"/>
      <c r="R1" s="32"/>
      <c r="S1" s="32"/>
      <c r="T1" s="32"/>
    </row>
    <row r="2" spans="1:24" ht="26" x14ac:dyDescent="0.6">
      <c r="A2" s="4" t="s">
        <v>41</v>
      </c>
      <c r="F2" s="32"/>
      <c r="G2" s="32"/>
      <c r="H2" s="32"/>
      <c r="I2" s="32"/>
      <c r="J2" s="32"/>
      <c r="K2" s="32"/>
      <c r="L2" s="32"/>
      <c r="M2" s="32"/>
      <c r="N2" s="32"/>
      <c r="O2" s="32"/>
      <c r="P2" s="32"/>
      <c r="Q2" s="32"/>
      <c r="R2" s="32"/>
      <c r="S2" s="32"/>
      <c r="T2" s="32"/>
    </row>
    <row r="3" spans="1:24" x14ac:dyDescent="0.35">
      <c r="F3" s="32"/>
      <c r="G3" s="32"/>
      <c r="H3" s="32"/>
      <c r="I3" s="32"/>
      <c r="J3" s="32"/>
      <c r="K3" s="32"/>
      <c r="L3" s="32"/>
      <c r="M3" s="32"/>
      <c r="N3" s="32"/>
      <c r="O3" s="32"/>
      <c r="P3" s="32"/>
      <c r="Q3" s="32"/>
      <c r="R3" s="32"/>
      <c r="S3" s="32"/>
      <c r="T3" s="32"/>
    </row>
    <row r="4" spans="1:24" ht="18.5" x14ac:dyDescent="0.45">
      <c r="H4" s="3"/>
      <c r="I4" s="3"/>
      <c r="J4" s="3"/>
      <c r="K4" s="3"/>
      <c r="L4" s="3"/>
      <c r="M4" s="3"/>
    </row>
    <row r="5" spans="1:24" ht="18.5" x14ac:dyDescent="0.45">
      <c r="A5" s="5" t="s">
        <v>166</v>
      </c>
      <c r="B5" s="5"/>
      <c r="C5" s="5"/>
      <c r="D5" s="5"/>
      <c r="E5" s="5"/>
      <c r="F5" s="5"/>
      <c r="H5" s="5" t="s">
        <v>117</v>
      </c>
      <c r="I5" s="5"/>
      <c r="J5" s="5"/>
      <c r="K5" s="5"/>
      <c r="L5" s="5"/>
      <c r="M5" s="5"/>
      <c r="N5" s="9"/>
      <c r="R5" s="5" t="s">
        <v>34</v>
      </c>
      <c r="S5" s="5"/>
      <c r="T5" s="5"/>
      <c r="U5" s="5"/>
      <c r="V5" s="5"/>
      <c r="W5" s="5"/>
    </row>
    <row r="6" spans="1:24" ht="18.5" x14ac:dyDescent="0.45">
      <c r="A6" s="11" t="s">
        <v>14</v>
      </c>
      <c r="B6" s="11"/>
      <c r="C6" s="11" t="s">
        <v>1</v>
      </c>
      <c r="D6" s="11"/>
      <c r="E6" s="11"/>
      <c r="F6" s="11" t="s">
        <v>18</v>
      </c>
      <c r="H6" s="11" t="s">
        <v>14</v>
      </c>
      <c r="I6" s="11"/>
      <c r="J6" s="11" t="s">
        <v>1</v>
      </c>
      <c r="K6" s="11"/>
      <c r="L6" s="11"/>
      <c r="M6" s="11" t="s">
        <v>18</v>
      </c>
      <c r="N6" s="9"/>
      <c r="O6" s="9"/>
      <c r="R6" s="11" t="s">
        <v>14</v>
      </c>
      <c r="S6" s="11"/>
      <c r="T6" s="11" t="s">
        <v>1</v>
      </c>
      <c r="U6" s="11"/>
      <c r="V6" s="11"/>
      <c r="W6" s="11" t="s">
        <v>18</v>
      </c>
      <c r="X6" s="11" t="s">
        <v>59</v>
      </c>
    </row>
    <row r="7" spans="1:24" ht="18.5" x14ac:dyDescent="0.45">
      <c r="A7" s="7">
        <v>1</v>
      </c>
      <c r="B7" s="7"/>
      <c r="C7" s="7" t="s">
        <v>168</v>
      </c>
      <c r="D7" s="7"/>
      <c r="E7" s="7"/>
      <c r="F7" s="7">
        <v>67</v>
      </c>
      <c r="H7" s="7">
        <v>1</v>
      </c>
      <c r="I7" s="7"/>
      <c r="J7" s="7" t="s">
        <v>58</v>
      </c>
      <c r="K7" s="7"/>
      <c r="L7" s="7"/>
      <c r="M7" s="7">
        <v>71</v>
      </c>
      <c r="N7" s="9"/>
      <c r="O7" s="9"/>
      <c r="R7" s="7">
        <v>1</v>
      </c>
      <c r="S7" s="7"/>
      <c r="T7" s="7" t="s">
        <v>45</v>
      </c>
      <c r="U7" s="7"/>
      <c r="V7" s="7"/>
      <c r="W7" s="7">
        <v>80</v>
      </c>
      <c r="X7" s="7">
        <v>10</v>
      </c>
    </row>
    <row r="8" spans="1:24" ht="18.5" x14ac:dyDescent="0.45">
      <c r="A8" s="7">
        <v>2</v>
      </c>
      <c r="B8" s="7"/>
      <c r="C8" s="7" t="s">
        <v>181</v>
      </c>
      <c r="D8" s="7"/>
      <c r="E8" s="7"/>
      <c r="F8" s="7">
        <v>65</v>
      </c>
      <c r="H8" s="7">
        <v>2</v>
      </c>
      <c r="I8" s="7"/>
      <c r="J8" s="7" t="s">
        <v>45</v>
      </c>
      <c r="K8" s="7"/>
      <c r="L8" s="7"/>
      <c r="M8" s="7">
        <v>63</v>
      </c>
      <c r="N8" s="9"/>
      <c r="O8" s="9"/>
      <c r="R8" s="7">
        <v>2</v>
      </c>
      <c r="S8" s="7"/>
      <c r="T8" s="7" t="s">
        <v>58</v>
      </c>
      <c r="U8" s="7"/>
      <c r="V8" s="7"/>
      <c r="W8" s="7">
        <v>73</v>
      </c>
      <c r="X8" s="7"/>
    </row>
    <row r="9" spans="1:24" ht="18.5" x14ac:dyDescent="0.45">
      <c r="A9" s="7">
        <v>3</v>
      </c>
      <c r="B9" s="7"/>
      <c r="C9" s="7" t="s">
        <v>68</v>
      </c>
      <c r="D9" s="7"/>
      <c r="E9" s="7"/>
      <c r="F9" s="7">
        <v>64</v>
      </c>
      <c r="H9" s="7">
        <v>3</v>
      </c>
      <c r="I9" s="7"/>
      <c r="J9" s="7" t="s">
        <v>61</v>
      </c>
      <c r="K9" s="7"/>
      <c r="L9" s="7"/>
      <c r="M9" s="7">
        <v>58</v>
      </c>
      <c r="N9" s="9"/>
      <c r="O9" s="9"/>
      <c r="R9" s="7">
        <v>3</v>
      </c>
      <c r="S9" s="7"/>
      <c r="T9" s="7" t="s">
        <v>60</v>
      </c>
      <c r="U9" s="7"/>
      <c r="V9" s="7"/>
      <c r="W9" s="7">
        <v>69</v>
      </c>
      <c r="X9" s="7"/>
    </row>
    <row r="10" spans="1:24" ht="18.5" x14ac:dyDescent="0.45">
      <c r="A10" s="7">
        <v>4</v>
      </c>
      <c r="B10" s="7"/>
      <c r="C10" s="7" t="s">
        <v>17</v>
      </c>
      <c r="D10" s="7"/>
      <c r="E10" s="7"/>
      <c r="F10" s="7">
        <v>61</v>
      </c>
      <c r="H10" s="7">
        <v>4</v>
      </c>
      <c r="I10" s="7"/>
      <c r="J10" s="7" t="s">
        <v>17</v>
      </c>
      <c r="K10" s="7"/>
      <c r="L10" s="7"/>
      <c r="M10" s="7">
        <v>57</v>
      </c>
      <c r="N10" s="9"/>
      <c r="O10" s="9"/>
      <c r="R10" s="7">
        <v>4</v>
      </c>
      <c r="S10" s="7"/>
      <c r="T10" s="7" t="s">
        <v>17</v>
      </c>
      <c r="U10" s="7"/>
      <c r="V10" s="7"/>
      <c r="W10" s="7">
        <v>63</v>
      </c>
      <c r="X10" s="7"/>
    </row>
    <row r="11" spans="1:24" ht="18.5" x14ac:dyDescent="0.45">
      <c r="A11" s="7">
        <v>5</v>
      </c>
      <c r="B11" s="7"/>
      <c r="C11" s="7" t="s">
        <v>60</v>
      </c>
      <c r="D11" s="7"/>
      <c r="E11" s="7"/>
      <c r="F11" s="7">
        <v>60</v>
      </c>
      <c r="H11" s="7">
        <v>5</v>
      </c>
      <c r="I11" s="7"/>
      <c r="J11" s="7" t="s">
        <v>69</v>
      </c>
      <c r="K11" s="7"/>
      <c r="L11" s="7"/>
      <c r="M11" s="7">
        <v>56</v>
      </c>
      <c r="N11" s="9"/>
      <c r="O11" s="9"/>
      <c r="R11" s="7">
        <v>5</v>
      </c>
      <c r="S11" s="7"/>
      <c r="T11" s="7" t="s">
        <v>64</v>
      </c>
      <c r="U11" s="7"/>
      <c r="V11" s="7"/>
      <c r="W11" s="7">
        <v>57</v>
      </c>
      <c r="X11" s="7"/>
    </row>
    <row r="12" spans="1:24" ht="18.5" x14ac:dyDescent="0.45">
      <c r="A12" s="7">
        <v>6</v>
      </c>
      <c r="B12" s="7"/>
      <c r="C12" s="7"/>
      <c r="F12" s="7"/>
      <c r="H12" s="7">
        <v>6</v>
      </c>
      <c r="I12" s="7"/>
      <c r="J12" s="7" t="s">
        <v>68</v>
      </c>
      <c r="M12" s="7">
        <v>48</v>
      </c>
      <c r="N12" s="9"/>
      <c r="O12" s="9"/>
      <c r="R12" s="7">
        <v>6</v>
      </c>
      <c r="S12" s="7"/>
      <c r="T12" s="7" t="s">
        <v>67</v>
      </c>
      <c r="U12" s="7"/>
      <c r="V12" s="7"/>
      <c r="W12" s="7">
        <v>57</v>
      </c>
      <c r="X12" s="7"/>
    </row>
    <row r="13" spans="1:24" ht="18.5" x14ac:dyDescent="0.45">
      <c r="A13" s="7">
        <v>7</v>
      </c>
      <c r="B13" s="7"/>
      <c r="C13" s="7"/>
      <c r="D13" s="7"/>
      <c r="E13" s="7"/>
      <c r="F13" s="7"/>
      <c r="H13" s="7">
        <v>7</v>
      </c>
      <c r="I13" s="7"/>
      <c r="J13" s="7" t="s">
        <v>30</v>
      </c>
      <c r="K13" s="7"/>
      <c r="L13" s="7"/>
      <c r="M13" s="7">
        <v>44</v>
      </c>
      <c r="N13" s="9"/>
      <c r="O13" s="9"/>
      <c r="R13" s="7">
        <v>7</v>
      </c>
      <c r="S13" s="7"/>
      <c r="T13" s="7" t="s">
        <v>63</v>
      </c>
      <c r="U13" s="7"/>
      <c r="V13" s="7"/>
      <c r="W13" s="7">
        <v>55</v>
      </c>
      <c r="X13" s="7"/>
    </row>
    <row r="14" spans="1:24" ht="18.5" x14ac:dyDescent="0.45">
      <c r="H14" s="9"/>
      <c r="I14" s="9"/>
      <c r="J14" s="9"/>
      <c r="K14" s="9"/>
      <c r="L14" s="9"/>
      <c r="M14" s="9"/>
      <c r="N14" s="9"/>
      <c r="O14" s="9"/>
      <c r="R14" s="7">
        <v>8</v>
      </c>
      <c r="S14" s="7"/>
      <c r="T14" s="7" t="s">
        <v>61</v>
      </c>
      <c r="U14" s="7"/>
      <c r="V14" s="7"/>
      <c r="W14" s="7">
        <v>48</v>
      </c>
      <c r="X14" s="7"/>
    </row>
    <row r="15" spans="1:24" ht="18.5" x14ac:dyDescent="0.45">
      <c r="H15" s="9"/>
      <c r="I15" s="9"/>
      <c r="J15" s="9"/>
      <c r="K15" s="9"/>
      <c r="L15" s="9"/>
      <c r="M15" s="9"/>
      <c r="N15" s="9"/>
      <c r="O15" s="9"/>
      <c r="R15" s="7">
        <v>9</v>
      </c>
      <c r="S15" s="7"/>
      <c r="T15" s="7" t="s">
        <v>62</v>
      </c>
      <c r="U15" s="7"/>
      <c r="V15" s="7"/>
      <c r="W15" s="7">
        <v>46</v>
      </c>
      <c r="X15" s="7"/>
    </row>
    <row r="16" spans="1:24" ht="18.5" x14ac:dyDescent="0.45">
      <c r="H16" s="9"/>
      <c r="I16" s="9"/>
      <c r="J16" s="9"/>
      <c r="K16" s="9"/>
      <c r="L16" s="9"/>
      <c r="M16" s="9"/>
      <c r="N16" s="9"/>
      <c r="O16" s="9"/>
      <c r="R16" s="7">
        <v>10</v>
      </c>
      <c r="S16" s="7"/>
      <c r="T16" s="7" t="s">
        <v>68</v>
      </c>
      <c r="U16" s="7"/>
      <c r="V16" s="7"/>
      <c r="W16" s="7">
        <v>43</v>
      </c>
      <c r="X16" s="7"/>
    </row>
    <row r="17" spans="8:24" ht="18.5" x14ac:dyDescent="0.45">
      <c r="H17" s="9"/>
      <c r="I17" s="9"/>
      <c r="J17" s="9"/>
      <c r="K17" s="9"/>
      <c r="L17" s="9"/>
      <c r="M17" s="9"/>
      <c r="N17" s="9"/>
      <c r="O17" s="9"/>
      <c r="R17" s="7">
        <v>11</v>
      </c>
      <c r="S17" s="7"/>
      <c r="T17" s="7" t="s">
        <v>65</v>
      </c>
      <c r="U17" s="7"/>
      <c r="V17" s="7"/>
      <c r="W17" s="7">
        <v>19</v>
      </c>
      <c r="X17" s="7"/>
    </row>
    <row r="18" spans="8:24" x14ac:dyDescent="0.35">
      <c r="H18" s="9"/>
      <c r="I18" s="9"/>
      <c r="J18" s="9"/>
      <c r="K18" s="9"/>
      <c r="L18" s="9"/>
      <c r="M18" s="9"/>
      <c r="N18" s="9"/>
      <c r="O18" s="9"/>
      <c r="S18" s="9"/>
      <c r="T18" s="9"/>
      <c r="U18" s="9"/>
    </row>
    <row r="19" spans="8:24" ht="18.5" x14ac:dyDescent="0.45">
      <c r="H19" s="7"/>
      <c r="I19" s="7"/>
      <c r="J19" s="9"/>
      <c r="K19" s="7"/>
      <c r="L19" s="7"/>
      <c r="M19" s="7"/>
      <c r="N19" s="7"/>
      <c r="O19" s="9"/>
      <c r="S19" s="9"/>
      <c r="T19" s="9"/>
      <c r="U19" s="9"/>
    </row>
    <row r="20" spans="8:24" ht="18.5" x14ac:dyDescent="0.45">
      <c r="H20" s="7"/>
      <c r="I20" s="7"/>
      <c r="J20" s="9"/>
      <c r="K20" s="7"/>
      <c r="L20" s="7"/>
      <c r="M20" s="7"/>
      <c r="N20" s="7"/>
      <c r="O20" s="9"/>
    </row>
    <row r="21" spans="8:24" ht="18.5" x14ac:dyDescent="0.45">
      <c r="H21" s="7"/>
      <c r="I21" s="7"/>
      <c r="J21" s="7"/>
      <c r="K21" s="7"/>
      <c r="L21" s="7"/>
      <c r="M21" s="7"/>
      <c r="N21" s="7"/>
      <c r="O21" s="9"/>
    </row>
    <row r="22" spans="8:24" ht="18.5" x14ac:dyDescent="0.45">
      <c r="H22" s="7"/>
      <c r="I22" s="7"/>
      <c r="J22" s="7"/>
      <c r="K22" s="7"/>
      <c r="L22" s="7"/>
      <c r="M22" s="7"/>
      <c r="N22" s="7"/>
      <c r="O22" s="9"/>
    </row>
    <row r="23" spans="8:24" ht="18.5" x14ac:dyDescent="0.45">
      <c r="H23" s="7"/>
      <c r="I23" s="7"/>
      <c r="N23" s="7"/>
      <c r="O23" s="9"/>
    </row>
    <row r="24" spans="8:24" ht="18.5" x14ac:dyDescent="0.45">
      <c r="H24" s="7"/>
      <c r="I24" s="7"/>
      <c r="J24" s="9"/>
      <c r="K24" s="7"/>
      <c r="L24" s="7"/>
      <c r="M24" s="7"/>
      <c r="N24" s="7"/>
      <c r="O24" s="9"/>
    </row>
    <row r="25" spans="8:24" x14ac:dyDescent="0.35">
      <c r="J25" s="9"/>
      <c r="K25" s="9"/>
      <c r="L25" s="9"/>
      <c r="M25" s="9"/>
      <c r="N25" s="9"/>
    </row>
    <row r="27" spans="8:24" x14ac:dyDescent="0.35">
      <c r="J27" s="9"/>
      <c r="K27" s="9"/>
      <c r="L27" s="9"/>
      <c r="M27" s="9"/>
      <c r="N27" s="9"/>
      <c r="O27" s="9"/>
    </row>
  </sheetData>
  <mergeCells count="1">
    <mergeCell ref="F1:T3"/>
  </mergeCells>
  <pageMargins left="0.7" right="0.7" top="0.75" bottom="0.75" header="0.3" footer="0.3"/>
  <pageSetup paperSize="9" orientation="portrait" r:id="rId1"/>
</worksheet>
</file>

<file path=docMetadata/LabelInfo.xml><?xml version="1.0" encoding="utf-8"?>
<clbl:labelList xmlns:clbl="http://schemas.microsoft.com/office/2020/mipLabelMetadata">
  <clbl:label id="{88dbdd5d-b3df-4d9f-93f7-6fe5477fb8dc}" enabled="1" method="Standard" siteId="{2a1c169e-715a-412b-b526-05da3f8412fa}"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KM i Jaktstig</vt:lpstr>
      <vt:lpstr>KM i Skeet 3x25</vt:lpstr>
      <vt:lpstr>Mickes Backduva</vt:lpstr>
      <vt:lpstr>KM i Skeet 2x15</vt:lpstr>
      <vt:lpstr>Jägartian</vt:lpstr>
      <vt:lpstr>KM i Sporting</vt:lpstr>
      <vt:lpstr>KM i Älg</vt:lpstr>
      <vt:lpstr>Kombination</vt:lpstr>
      <vt:lpstr>Sikens Vandringspris i Älg</vt:lpstr>
      <vt:lpstr>Sörens Vandringspris i Älg</vt:lpstr>
      <vt:lpstr>Åtvidabergsälgen Vandringspris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Mikael Stuhrmann</cp:lastModifiedBy>
  <cp:lastPrinted>2020-08-16T11:06:04Z</cp:lastPrinted>
  <dcterms:created xsi:type="dcterms:W3CDTF">2020-08-16T10:31:23Z</dcterms:created>
  <dcterms:modified xsi:type="dcterms:W3CDTF">2023-09-24T19:30:29Z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dbdd5d-b3df-4d9f-93f7-6fe5477fb8dc_Enabled">
    <vt:lpwstr>true</vt:lpwstr>
  </property>
  <property fmtid="{D5CDD505-2E9C-101B-9397-08002B2CF9AE}" pid="3" name="MSIP_Label_88dbdd5d-b3df-4d9f-93f7-6fe5477fb8dc_SetDate">
    <vt:lpwstr>2022-01-25T18:45:50Z</vt:lpwstr>
  </property>
  <property fmtid="{D5CDD505-2E9C-101B-9397-08002B2CF9AE}" pid="4" name="MSIP_Label_88dbdd5d-b3df-4d9f-93f7-6fe5477fb8dc_Method">
    <vt:lpwstr>Standard</vt:lpwstr>
  </property>
  <property fmtid="{D5CDD505-2E9C-101B-9397-08002B2CF9AE}" pid="5" name="MSIP_Label_88dbdd5d-b3df-4d9f-93f7-6fe5477fb8dc_Name">
    <vt:lpwstr>General</vt:lpwstr>
  </property>
  <property fmtid="{D5CDD505-2E9C-101B-9397-08002B2CF9AE}" pid="6" name="MSIP_Label_88dbdd5d-b3df-4d9f-93f7-6fe5477fb8dc_SiteId">
    <vt:lpwstr>2a1c169e-715a-412b-b526-05da3f8412fa</vt:lpwstr>
  </property>
  <property fmtid="{D5CDD505-2E9C-101B-9397-08002B2CF9AE}" pid="7" name="MSIP_Label_88dbdd5d-b3df-4d9f-93f7-6fe5477fb8dc_ActionId">
    <vt:lpwstr>f8c39476-8799-4ef2-abd2-2934743f03fc</vt:lpwstr>
  </property>
  <property fmtid="{D5CDD505-2E9C-101B-9397-08002B2CF9AE}" pid="8" name="MSIP_Label_88dbdd5d-b3df-4d9f-93f7-6fe5477fb8dc_ContentBits">
    <vt:lpwstr>0</vt:lpwstr>
  </property>
</Properties>
</file>